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044801265\Downloads\"/>
    </mc:Choice>
  </mc:AlternateContent>
  <xr:revisionPtr revIDLastSave="0" documentId="13_ncr:1_{DAD98BB2-F684-41D8-A1F5-F2D7B93C90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ves" sheetId="1" r:id="rId1"/>
    <sheet name="Suinos" sheetId="2" r:id="rId2"/>
    <sheet name="Ovinos" sheetId="3" r:id="rId3"/>
    <sheet name="Caprinos" sheetId="4" r:id="rId4"/>
    <sheet name="Equideos" sheetId="6" r:id="rId5"/>
    <sheet name="Abelhas" sheetId="7" r:id="rId6"/>
    <sheet name="Aquicultura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8" l="1"/>
  <c r="D54" i="8"/>
  <c r="E54" i="8"/>
  <c r="F54" i="8"/>
  <c r="G54" i="8"/>
  <c r="H54" i="8"/>
  <c r="B54" i="8"/>
  <c r="B54" i="7" l="1"/>
  <c r="E54" i="6"/>
  <c r="F54" i="6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2" i="6"/>
  <c r="C53" i="4"/>
  <c r="D53" i="4"/>
  <c r="E53" i="4"/>
  <c r="B53" i="4"/>
  <c r="F53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2" i="4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2" i="3"/>
  <c r="C54" i="3"/>
  <c r="D54" i="3"/>
  <c r="E54" i="3"/>
  <c r="B54" i="3"/>
  <c r="C54" i="2"/>
  <c r="D54" i="2"/>
  <c r="B54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2" i="2"/>
  <c r="E54" i="2" s="1"/>
  <c r="C54" i="7"/>
  <c r="C54" i="6"/>
  <c r="D54" i="6"/>
  <c r="B54" i="6"/>
  <c r="F54" i="3" l="1"/>
  <c r="C64" i="1"/>
  <c r="D63" i="1"/>
  <c r="E63" i="1"/>
  <c r="F63" i="1"/>
  <c r="C63" i="1"/>
  <c r="H56" i="1"/>
  <c r="H63" i="1" s="1"/>
  <c r="H57" i="1"/>
  <c r="H58" i="1"/>
  <c r="H59" i="1"/>
  <c r="H60" i="1"/>
  <c r="H61" i="1"/>
  <c r="H62" i="1"/>
  <c r="G57" i="1"/>
  <c r="G58" i="1"/>
  <c r="G59" i="1"/>
  <c r="G60" i="1"/>
  <c r="G61" i="1"/>
  <c r="G62" i="1"/>
  <c r="G56" i="1"/>
  <c r="G63" i="1" s="1"/>
  <c r="D55" i="1"/>
  <c r="E55" i="1"/>
  <c r="F55" i="1"/>
  <c r="C55" i="1"/>
  <c r="G52" i="1"/>
  <c r="H52" i="1"/>
  <c r="G53" i="1"/>
  <c r="H53" i="1"/>
  <c r="G54" i="1"/>
  <c r="G55" i="1" s="1"/>
  <c r="H54" i="1"/>
  <c r="H55" i="1" s="1"/>
  <c r="H51" i="1"/>
  <c r="G51" i="1"/>
  <c r="D50" i="1"/>
  <c r="E50" i="1"/>
  <c r="F50" i="1"/>
  <c r="C50" i="1"/>
  <c r="H43" i="1"/>
  <c r="H50" i="1" s="1"/>
  <c r="H44" i="1"/>
  <c r="H45" i="1"/>
  <c r="H46" i="1"/>
  <c r="H47" i="1"/>
  <c r="H48" i="1"/>
  <c r="H49" i="1"/>
  <c r="G44" i="1"/>
  <c r="G45" i="1"/>
  <c r="G46" i="1"/>
  <c r="G50" i="1" s="1"/>
  <c r="G47" i="1"/>
  <c r="G48" i="1"/>
  <c r="G49" i="1"/>
  <c r="G43" i="1"/>
  <c r="H37" i="1"/>
  <c r="H38" i="1"/>
  <c r="H39" i="1"/>
  <c r="H40" i="1"/>
  <c r="H41" i="1"/>
  <c r="G38" i="1"/>
  <c r="G39" i="1"/>
  <c r="G40" i="1"/>
  <c r="G41" i="1"/>
  <c r="G37" i="1"/>
  <c r="D42" i="1"/>
  <c r="E42" i="1"/>
  <c r="F42" i="1"/>
  <c r="H42" i="1"/>
  <c r="C42" i="1"/>
  <c r="G30" i="1"/>
  <c r="H30" i="1"/>
  <c r="G31" i="1"/>
  <c r="H31" i="1"/>
  <c r="G32" i="1"/>
  <c r="H32" i="1"/>
  <c r="G33" i="1"/>
  <c r="H33" i="1"/>
  <c r="G34" i="1"/>
  <c r="H34" i="1"/>
  <c r="G35" i="1"/>
  <c r="H35" i="1"/>
  <c r="H29" i="1"/>
  <c r="G29" i="1"/>
  <c r="G36" i="1" s="1"/>
  <c r="D36" i="1"/>
  <c r="E36" i="1"/>
  <c r="F36" i="1"/>
  <c r="C36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H19" i="1"/>
  <c r="G19" i="1"/>
  <c r="D28" i="1"/>
  <c r="E28" i="1"/>
  <c r="E64" i="1" s="1"/>
  <c r="F28" i="1"/>
  <c r="C28" i="1"/>
  <c r="C18" i="1"/>
  <c r="H14" i="1"/>
  <c r="H15" i="1"/>
  <c r="H16" i="1"/>
  <c r="H17" i="1"/>
  <c r="H13" i="1"/>
  <c r="G14" i="1"/>
  <c r="G15" i="1"/>
  <c r="G16" i="1"/>
  <c r="G17" i="1"/>
  <c r="G13" i="1"/>
  <c r="G18" i="1" s="1"/>
  <c r="D18" i="1"/>
  <c r="D64" i="1" s="1"/>
  <c r="E18" i="1"/>
  <c r="F18" i="1"/>
  <c r="H5" i="1"/>
  <c r="H6" i="1"/>
  <c r="H7" i="1"/>
  <c r="H8" i="1"/>
  <c r="H9" i="1"/>
  <c r="H10" i="1"/>
  <c r="H11" i="1"/>
  <c r="H4" i="1"/>
  <c r="G5" i="1"/>
  <c r="G6" i="1"/>
  <c r="G7" i="1"/>
  <c r="G8" i="1"/>
  <c r="G9" i="1"/>
  <c r="G10" i="1"/>
  <c r="G11" i="1"/>
  <c r="G4" i="1"/>
  <c r="D12" i="1"/>
  <c r="E12" i="1"/>
  <c r="F12" i="1"/>
  <c r="F64" i="1" s="1"/>
  <c r="C12" i="1"/>
  <c r="G12" i="1" l="1"/>
  <c r="H12" i="1"/>
  <c r="G42" i="1"/>
  <c r="H36" i="1"/>
  <c r="H18" i="1"/>
  <c r="H28" i="1"/>
  <c r="G28" i="1"/>
  <c r="H64" i="1" l="1"/>
  <c r="G64" i="1"/>
</calcChain>
</file>

<file path=xl/sharedStrings.xml><?xml version="1.0" encoding="utf-8"?>
<sst xmlns="http://schemas.openxmlformats.org/spreadsheetml/2006/main" count="432" uniqueCount="150">
  <si>
    <r>
      <rPr>
        <b/>
        <sz val="7.5"/>
        <rFont val="Arial"/>
        <family val="2"/>
      </rPr>
      <t>DADOS CENSITÁRIO</t>
    </r>
  </si>
  <si>
    <r>
      <rPr>
        <b/>
        <sz val="7.5"/>
        <rFont val="Arial"/>
        <family val="2"/>
      </rPr>
      <t>REGIONAL</t>
    </r>
  </si>
  <si>
    <r>
      <rPr>
        <b/>
        <sz val="7.5"/>
        <rFont val="Arial"/>
        <family val="2"/>
      </rPr>
      <t>MUNICÍPIO</t>
    </r>
  </si>
  <si>
    <r>
      <rPr>
        <b/>
        <sz val="7.5"/>
        <rFont val="Arial"/>
        <family val="2"/>
      </rPr>
      <t>AVES SUBSISTÊNCIA</t>
    </r>
  </si>
  <si>
    <r>
      <rPr>
        <b/>
        <sz val="7.5"/>
        <rFont val="Arial"/>
        <family val="2"/>
      </rPr>
      <t>AVES COMERCIAIS</t>
    </r>
  </si>
  <si>
    <r>
      <rPr>
        <b/>
        <sz val="7.5"/>
        <rFont val="Arial"/>
        <family val="2"/>
      </rPr>
      <t>TOTAL</t>
    </r>
  </si>
  <si>
    <r>
      <rPr>
        <b/>
        <sz val="7.5"/>
        <rFont val="Arial"/>
        <family val="2"/>
      </rPr>
      <t>PROP.</t>
    </r>
  </si>
  <si>
    <r>
      <rPr>
        <b/>
        <sz val="7.5"/>
        <rFont val="Arial"/>
        <family val="2"/>
      </rPr>
      <t>AVES</t>
    </r>
  </si>
  <si>
    <r>
      <rPr>
        <sz val="7.5"/>
        <rFont val="Arial MT"/>
        <family val="2"/>
      </rPr>
      <t>ALTO PARAISO</t>
    </r>
  </si>
  <si>
    <r>
      <rPr>
        <sz val="7.5"/>
        <rFont val="Arial MT"/>
        <family val="2"/>
      </rPr>
      <t>ARIQUEMES</t>
    </r>
  </si>
  <si>
    <r>
      <rPr>
        <sz val="7.5"/>
        <rFont val="Arial MT"/>
        <family val="2"/>
      </rPr>
      <t>BURITIS</t>
    </r>
  </si>
  <si>
    <r>
      <rPr>
        <b/>
        <sz val="7.5"/>
        <rFont val="Arial"/>
        <family val="2"/>
      </rPr>
      <t>ARIQUEMES</t>
    </r>
  </si>
  <si>
    <r>
      <rPr>
        <sz val="7.5"/>
        <rFont val="Arial MT"/>
        <family val="2"/>
      </rPr>
      <t>CACAULANDIA</t>
    </r>
  </si>
  <si>
    <r>
      <rPr>
        <sz val="7.5"/>
        <rFont val="Arial MT"/>
        <family val="2"/>
      </rPr>
      <t>CAMPO NOVO DE RONDONIA</t>
    </r>
  </si>
  <si>
    <r>
      <rPr>
        <sz val="7.5"/>
        <rFont val="Arial MT"/>
        <family val="2"/>
      </rPr>
      <t>CUJUBIM</t>
    </r>
  </si>
  <si>
    <r>
      <rPr>
        <sz val="7.5"/>
        <rFont val="Arial MT"/>
        <family val="2"/>
      </rPr>
      <t>MONTE NEGRO</t>
    </r>
  </si>
  <si>
    <r>
      <rPr>
        <sz val="7.5"/>
        <rFont val="Arial MT"/>
        <family val="2"/>
      </rPr>
      <t>RIO CRESPO</t>
    </r>
  </si>
  <si>
    <r>
      <rPr>
        <b/>
        <sz val="7.5"/>
        <rFont val="Arial"/>
        <family val="2"/>
      </rPr>
      <t>SUBTOTAL</t>
    </r>
  </si>
  <si>
    <r>
      <rPr>
        <sz val="7.5"/>
        <rFont val="Arial MT"/>
        <family val="2"/>
      </rPr>
      <t>GOVERNADOR JORGE TEIXEIRA</t>
    </r>
  </si>
  <si>
    <r>
      <rPr>
        <sz val="7.5"/>
        <rFont val="Arial MT"/>
        <family val="2"/>
      </rPr>
      <t>JARU</t>
    </r>
  </si>
  <si>
    <r>
      <rPr>
        <b/>
        <sz val="7.5"/>
        <rFont val="Arial"/>
        <family val="2"/>
      </rPr>
      <t>JARU</t>
    </r>
  </si>
  <si>
    <r>
      <rPr>
        <sz val="7.5"/>
        <rFont val="Arial MT"/>
        <family val="2"/>
      </rPr>
      <t>MACHADINHO D'OESTE</t>
    </r>
  </si>
  <si>
    <r>
      <rPr>
        <sz val="7.5"/>
        <rFont val="Arial MT"/>
        <family val="2"/>
      </rPr>
      <t>THEOBROMA</t>
    </r>
  </si>
  <si>
    <r>
      <rPr>
        <sz val="7.5"/>
        <rFont val="Arial MT"/>
        <family val="2"/>
      </rPr>
      <t>VALE DO ANARI</t>
    </r>
  </si>
  <si>
    <r>
      <rPr>
        <sz val="7.5"/>
        <rFont val="Arial MT"/>
        <family val="2"/>
      </rPr>
      <t>ALVORADA DO OESTE</t>
    </r>
  </si>
  <si>
    <r>
      <rPr>
        <sz val="7.5"/>
        <rFont val="Arial MT"/>
        <family val="2"/>
      </rPr>
      <t>JI-PARANA</t>
    </r>
  </si>
  <si>
    <r>
      <rPr>
        <sz val="7.5"/>
        <rFont val="Arial MT"/>
        <family val="2"/>
      </rPr>
      <t>MIRANTE DA SERRA</t>
    </r>
  </si>
  <si>
    <r>
      <rPr>
        <sz val="7.5"/>
        <rFont val="Arial MT"/>
        <family val="2"/>
      </rPr>
      <t>NOVA UNIAO</t>
    </r>
  </si>
  <si>
    <r>
      <rPr>
        <b/>
        <sz val="7.5"/>
        <rFont val="Arial"/>
        <family val="2"/>
      </rPr>
      <t>JI PARANA</t>
    </r>
  </si>
  <si>
    <r>
      <rPr>
        <sz val="7.5"/>
        <rFont val="Arial MT"/>
        <family val="2"/>
      </rPr>
      <t>OURO PRETO DO OESTE</t>
    </r>
  </si>
  <si>
    <r>
      <rPr>
        <sz val="7.5"/>
        <rFont val="Arial MT"/>
        <family val="2"/>
      </rPr>
      <t>PRESIDENTE MEDICI</t>
    </r>
  </si>
  <si>
    <r>
      <rPr>
        <sz val="7.5"/>
        <rFont val="Arial MT"/>
        <family val="2"/>
      </rPr>
      <t>TEIXEIROPOLIS</t>
    </r>
  </si>
  <si>
    <r>
      <rPr>
        <sz val="7.5"/>
        <rFont val="Arial MT"/>
        <family val="2"/>
      </rPr>
      <t>URUPA</t>
    </r>
  </si>
  <si>
    <r>
      <rPr>
        <sz val="7.5"/>
        <rFont val="Arial MT"/>
        <family val="2"/>
      </rPr>
      <t>VALE DO PARAISO</t>
    </r>
  </si>
  <si>
    <r>
      <rPr>
        <sz val="7.5"/>
        <rFont val="Arial MT"/>
        <family val="2"/>
      </rPr>
      <t>CACOAL</t>
    </r>
  </si>
  <si>
    <r>
      <rPr>
        <sz val="7.5"/>
        <rFont val="Arial MT"/>
        <family val="2"/>
      </rPr>
      <t>ESPIGAO D'OESTE</t>
    </r>
  </si>
  <si>
    <r>
      <rPr>
        <sz val="7.5"/>
        <rFont val="Arial MT"/>
        <family val="2"/>
      </rPr>
      <t>MINISTRO ANDREAZZA</t>
    </r>
  </si>
  <si>
    <r>
      <rPr>
        <b/>
        <sz val="7.5"/>
        <rFont val="Arial"/>
        <family val="2"/>
      </rPr>
      <t>PIMENTA BUENO</t>
    </r>
  </si>
  <si>
    <r>
      <rPr>
        <sz val="7.5"/>
        <rFont val="Arial MT"/>
        <family val="2"/>
      </rPr>
      <t>PARECIS</t>
    </r>
  </si>
  <si>
    <r>
      <rPr>
        <sz val="7.5"/>
        <rFont val="Arial MT"/>
        <family val="2"/>
      </rPr>
      <t>PIMENTA BUENO</t>
    </r>
  </si>
  <si>
    <r>
      <rPr>
        <sz val="7.5"/>
        <rFont val="Arial MT"/>
        <family val="2"/>
      </rPr>
      <t>PRIMAVERA DE RONDONIA</t>
    </r>
  </si>
  <si>
    <r>
      <rPr>
        <sz val="7.5"/>
        <rFont val="Arial MT"/>
        <family val="2"/>
      </rPr>
      <t>SAO FELIPE DO OESTE</t>
    </r>
  </si>
  <si>
    <r>
      <rPr>
        <sz val="7.5"/>
        <rFont val="Arial MT"/>
        <family val="2"/>
      </rPr>
      <t>CANDEIAS DO JAMARI</t>
    </r>
  </si>
  <si>
    <r>
      <rPr>
        <sz val="7.5"/>
        <rFont val="Arial MT"/>
        <family val="2"/>
      </rPr>
      <t>GUAJARA-MIRIM</t>
    </r>
  </si>
  <si>
    <r>
      <rPr>
        <b/>
        <sz val="7.5"/>
        <rFont val="Arial"/>
        <family val="2"/>
      </rPr>
      <t>PORTO VELHO</t>
    </r>
  </si>
  <si>
    <r>
      <rPr>
        <sz val="7.5"/>
        <rFont val="Arial MT"/>
        <family val="2"/>
      </rPr>
      <t>ITAPUA DO OESTE</t>
    </r>
  </si>
  <si>
    <r>
      <rPr>
        <sz val="7.5"/>
        <rFont val="Arial MT"/>
        <family val="2"/>
      </rPr>
      <t>NOVA MAMORE</t>
    </r>
  </si>
  <si>
    <r>
      <rPr>
        <sz val="7.5"/>
        <rFont val="Arial MT"/>
        <family val="2"/>
      </rPr>
      <t>PORTO VELHO</t>
    </r>
  </si>
  <si>
    <r>
      <rPr>
        <sz val="7.5"/>
        <rFont val="Arial MT"/>
        <family val="2"/>
      </rPr>
      <t>ALTA FLORESTA DO OESTE</t>
    </r>
  </si>
  <si>
    <r>
      <rPr>
        <sz val="7.5"/>
        <rFont val="Arial MT"/>
        <family val="2"/>
      </rPr>
      <t>ALTO ALEGRE DOS PARECIS</t>
    </r>
  </si>
  <si>
    <r>
      <rPr>
        <sz val="7.5"/>
        <rFont val="Arial MT"/>
        <family val="2"/>
      </rPr>
      <t>CASTANHEIRAS</t>
    </r>
  </si>
  <si>
    <r>
      <rPr>
        <b/>
        <sz val="7.5"/>
        <rFont val="Arial"/>
        <family val="2"/>
      </rPr>
      <t>ROLIM DE MOURA</t>
    </r>
  </si>
  <si>
    <r>
      <rPr>
        <sz val="7.5"/>
        <rFont val="Arial MT"/>
        <family val="2"/>
      </rPr>
      <t>NOVA BRASILANDIA D'OESTE</t>
    </r>
  </si>
  <si>
    <r>
      <rPr>
        <sz val="7.5"/>
        <rFont val="Arial MT"/>
        <family val="2"/>
      </rPr>
      <t>NOVO HORIZONTE DO OESTE</t>
    </r>
  </si>
  <si>
    <r>
      <rPr>
        <sz val="7.5"/>
        <rFont val="Arial MT"/>
        <family val="2"/>
      </rPr>
      <t>ROLIM DE MOURA</t>
    </r>
  </si>
  <si>
    <r>
      <rPr>
        <sz val="7.5"/>
        <rFont val="Arial MT"/>
        <family val="2"/>
      </rPr>
      <t>SANTA LUZIA D'OESTE</t>
    </r>
  </si>
  <si>
    <r>
      <rPr>
        <sz val="7.5"/>
        <rFont val="Arial MT"/>
        <family val="2"/>
      </rPr>
      <t>COSTA MARQUES</t>
    </r>
  </si>
  <si>
    <r>
      <rPr>
        <b/>
        <sz val="7.5"/>
        <rFont val="Arial"/>
        <family val="2"/>
      </rPr>
      <t>SÃO FRANCISCO</t>
    </r>
  </si>
  <si>
    <r>
      <rPr>
        <sz val="7.5"/>
        <rFont val="Arial MT"/>
        <family val="2"/>
      </rPr>
      <t>SAO FRANCISCO DO GUAPORE</t>
    </r>
  </si>
  <si>
    <r>
      <rPr>
        <sz val="7.5"/>
        <rFont val="Arial MT"/>
        <family val="2"/>
      </rPr>
      <t>SAO MIGUEL DO GUAPORE</t>
    </r>
  </si>
  <si>
    <r>
      <rPr>
        <sz val="7.5"/>
        <rFont val="Arial MT"/>
        <family val="2"/>
      </rPr>
      <t>SERINGUEIRAS</t>
    </r>
  </si>
  <si>
    <r>
      <rPr>
        <sz val="7.5"/>
        <rFont val="Arial MT"/>
        <family val="2"/>
      </rPr>
      <t>CABIXI</t>
    </r>
  </si>
  <si>
    <r>
      <rPr>
        <sz val="7.5"/>
        <rFont val="Arial MT"/>
        <family val="2"/>
      </rPr>
      <t>CEREJEIRAS</t>
    </r>
  </si>
  <si>
    <r>
      <rPr>
        <sz val="7.5"/>
        <rFont val="Arial MT"/>
        <family val="2"/>
      </rPr>
      <t>CHUPINGUAIA</t>
    </r>
  </si>
  <si>
    <r>
      <rPr>
        <b/>
        <sz val="7.5"/>
        <rFont val="Arial"/>
        <family val="2"/>
      </rPr>
      <t>VILHENA</t>
    </r>
  </si>
  <si>
    <r>
      <rPr>
        <sz val="7.5"/>
        <rFont val="Arial MT"/>
        <family val="2"/>
      </rPr>
      <t>COLORADO DO OESTE</t>
    </r>
  </si>
  <si>
    <r>
      <rPr>
        <sz val="7.5"/>
        <rFont val="Arial MT"/>
        <family val="2"/>
      </rPr>
      <t>CORUMBIARA</t>
    </r>
  </si>
  <si>
    <r>
      <rPr>
        <sz val="7.5"/>
        <rFont val="Arial MT"/>
        <family val="2"/>
      </rPr>
      <t>PIMENTEIRAS DO OESTE</t>
    </r>
  </si>
  <si>
    <r>
      <rPr>
        <sz val="7.5"/>
        <rFont val="Arial MT"/>
        <family val="2"/>
      </rPr>
      <t>VILHENA</t>
    </r>
  </si>
  <si>
    <r>
      <rPr>
        <b/>
        <sz val="9.5"/>
        <rFont val="Arial"/>
        <family val="2"/>
      </rPr>
      <t>Município</t>
    </r>
  </si>
  <si>
    <r>
      <rPr>
        <b/>
        <sz val="9.5"/>
        <rFont val="Arial"/>
        <family val="2"/>
      </rPr>
      <t>Cachaços</t>
    </r>
  </si>
  <si>
    <r>
      <rPr>
        <b/>
        <sz val="9.5"/>
        <rFont val="Arial"/>
        <family val="2"/>
      </rPr>
      <t>Matrizes</t>
    </r>
  </si>
  <si>
    <r>
      <rPr>
        <b/>
        <sz val="9.5"/>
        <rFont val="Arial"/>
        <family val="2"/>
      </rPr>
      <t>Leitões</t>
    </r>
  </si>
  <si>
    <r>
      <rPr>
        <b/>
        <sz val="9.5"/>
        <rFont val="Arial"/>
        <family val="2"/>
      </rPr>
      <t>Total</t>
    </r>
  </si>
  <si>
    <r>
      <rPr>
        <sz val="8"/>
        <rFont val="Arial MT"/>
        <family val="2"/>
      </rPr>
      <t>Alta Floresta do Oeste</t>
    </r>
  </si>
  <si>
    <r>
      <rPr>
        <sz val="8"/>
        <rFont val="Arial MT"/>
        <family val="2"/>
      </rPr>
      <t>Alto Alegre dos Parecis</t>
    </r>
  </si>
  <si>
    <r>
      <rPr>
        <sz val="8"/>
        <rFont val="Arial MT"/>
        <family val="2"/>
      </rPr>
      <t>Alto Paraiso</t>
    </r>
  </si>
  <si>
    <r>
      <rPr>
        <sz val="8"/>
        <rFont val="Arial MT"/>
        <family val="2"/>
      </rPr>
      <t>Alvorada do Oeste</t>
    </r>
  </si>
  <si>
    <r>
      <rPr>
        <sz val="8"/>
        <rFont val="Arial MT"/>
        <family val="2"/>
      </rPr>
      <t>Ariquemes</t>
    </r>
  </si>
  <si>
    <r>
      <rPr>
        <sz val="8"/>
        <rFont val="Arial MT"/>
        <family val="2"/>
      </rPr>
      <t>Buritis</t>
    </r>
  </si>
  <si>
    <r>
      <rPr>
        <sz val="8"/>
        <rFont val="Arial MT"/>
        <family val="2"/>
      </rPr>
      <t>Cabixi</t>
    </r>
  </si>
  <si>
    <r>
      <rPr>
        <sz val="8"/>
        <rFont val="Arial MT"/>
        <family val="2"/>
      </rPr>
      <t>Cacaulandia</t>
    </r>
  </si>
  <si>
    <r>
      <rPr>
        <sz val="8"/>
        <rFont val="Arial MT"/>
        <family val="2"/>
      </rPr>
      <t>Cacoal</t>
    </r>
  </si>
  <si>
    <r>
      <rPr>
        <sz val="8"/>
        <rFont val="Arial MT"/>
        <family val="2"/>
      </rPr>
      <t>Campo Novo de Rondônia</t>
    </r>
  </si>
  <si>
    <r>
      <rPr>
        <sz val="8"/>
        <rFont val="Arial MT"/>
        <family val="2"/>
      </rPr>
      <t>Candeias do Jamari</t>
    </r>
  </si>
  <si>
    <r>
      <rPr>
        <sz val="8"/>
        <rFont val="Arial MT"/>
        <family val="2"/>
      </rPr>
      <t>Castanheiras</t>
    </r>
  </si>
  <si>
    <r>
      <rPr>
        <sz val="8"/>
        <rFont val="Arial MT"/>
        <family val="2"/>
      </rPr>
      <t>Cerejeiras</t>
    </r>
  </si>
  <si>
    <r>
      <rPr>
        <sz val="8"/>
        <rFont val="Arial MT"/>
        <family val="2"/>
      </rPr>
      <t>Chupinguaia</t>
    </r>
  </si>
  <si>
    <r>
      <rPr>
        <sz val="8"/>
        <rFont val="Arial MT"/>
        <family val="2"/>
      </rPr>
      <t>Colorado do Oeste</t>
    </r>
  </si>
  <si>
    <r>
      <rPr>
        <sz val="8"/>
        <rFont val="Arial MT"/>
        <family val="2"/>
      </rPr>
      <t>Corumbiara</t>
    </r>
  </si>
  <si>
    <r>
      <rPr>
        <sz val="8"/>
        <rFont val="Arial MT"/>
        <family val="2"/>
      </rPr>
      <t>Costa Marques</t>
    </r>
  </si>
  <si>
    <r>
      <rPr>
        <sz val="8"/>
        <rFont val="Arial MT"/>
        <family val="2"/>
      </rPr>
      <t>Cujubim</t>
    </r>
  </si>
  <si>
    <r>
      <rPr>
        <sz val="8"/>
        <rFont val="Arial MT"/>
        <family val="2"/>
      </rPr>
      <t>Espigao d'Oeste</t>
    </r>
  </si>
  <si>
    <r>
      <rPr>
        <sz val="8"/>
        <rFont val="Arial MT"/>
        <family val="2"/>
      </rPr>
      <t>Governador Jorge Teixeira</t>
    </r>
  </si>
  <si>
    <r>
      <rPr>
        <sz val="8"/>
        <rFont val="Arial MT"/>
        <family val="2"/>
      </rPr>
      <t>Guajara-Mirim</t>
    </r>
  </si>
  <si>
    <r>
      <rPr>
        <sz val="8"/>
        <rFont val="Arial MT"/>
        <family val="2"/>
      </rPr>
      <t>Itapua do Oeste</t>
    </r>
  </si>
  <si>
    <r>
      <rPr>
        <sz val="8"/>
        <rFont val="Arial MT"/>
        <family val="2"/>
      </rPr>
      <t>Jaru</t>
    </r>
  </si>
  <si>
    <r>
      <rPr>
        <sz val="8"/>
        <rFont val="Arial MT"/>
        <family val="2"/>
      </rPr>
      <t>Ji-Paraná</t>
    </r>
  </si>
  <si>
    <r>
      <rPr>
        <sz val="8"/>
        <rFont val="Arial MT"/>
        <family val="2"/>
      </rPr>
      <t>Machadinho d'Oeste</t>
    </r>
  </si>
  <si>
    <r>
      <rPr>
        <sz val="8"/>
        <rFont val="Arial MT"/>
        <family val="2"/>
      </rPr>
      <t>Ministro Andreazza</t>
    </r>
  </si>
  <si>
    <r>
      <rPr>
        <sz val="8"/>
        <rFont val="Arial MT"/>
        <family val="2"/>
      </rPr>
      <t>Mirante da Serra</t>
    </r>
  </si>
  <si>
    <r>
      <rPr>
        <sz val="8"/>
        <rFont val="Arial MT"/>
        <family val="2"/>
      </rPr>
      <t>Monte Negro</t>
    </r>
  </si>
  <si>
    <r>
      <rPr>
        <sz val="8"/>
        <rFont val="Arial MT"/>
        <family val="2"/>
      </rPr>
      <t>Nova Brasilandia d'Oeste</t>
    </r>
  </si>
  <si>
    <r>
      <rPr>
        <sz val="8"/>
        <rFont val="Arial MT"/>
        <family val="2"/>
      </rPr>
      <t>Nova Mamoré</t>
    </r>
  </si>
  <si>
    <r>
      <rPr>
        <sz val="8"/>
        <rFont val="Arial MT"/>
        <family val="2"/>
      </rPr>
      <t>Nova União</t>
    </r>
  </si>
  <si>
    <r>
      <rPr>
        <sz val="8"/>
        <rFont val="Arial MT"/>
        <family val="2"/>
      </rPr>
      <t>Novo Horizonte do Oeste</t>
    </r>
  </si>
  <si>
    <r>
      <rPr>
        <sz val="8"/>
        <rFont val="Arial MT"/>
        <family val="2"/>
      </rPr>
      <t>Ouro Preto do Oeste</t>
    </r>
  </si>
  <si>
    <r>
      <rPr>
        <sz val="8"/>
        <rFont val="Arial MT"/>
        <family val="2"/>
      </rPr>
      <t>Parecis</t>
    </r>
  </si>
  <si>
    <r>
      <rPr>
        <sz val="8"/>
        <rFont val="Arial MT"/>
        <family val="2"/>
      </rPr>
      <t>Pimenta Bueno</t>
    </r>
  </si>
  <si>
    <r>
      <rPr>
        <sz val="8"/>
        <rFont val="Arial MT"/>
        <family val="2"/>
      </rPr>
      <t>Pimenteiras do Oeste</t>
    </r>
  </si>
  <si>
    <r>
      <rPr>
        <sz val="8"/>
        <rFont val="Arial MT"/>
        <family val="2"/>
      </rPr>
      <t>Porto Velho</t>
    </r>
  </si>
  <si>
    <r>
      <rPr>
        <sz val="8"/>
        <rFont val="Arial MT"/>
        <family val="2"/>
      </rPr>
      <t>Presidente Médici</t>
    </r>
  </si>
  <si>
    <r>
      <rPr>
        <sz val="8"/>
        <rFont val="Arial MT"/>
        <family val="2"/>
      </rPr>
      <t>Primavera de Rondônia</t>
    </r>
  </si>
  <si>
    <r>
      <rPr>
        <sz val="8"/>
        <rFont val="Arial MT"/>
        <family val="2"/>
      </rPr>
      <t>Rio Crespo</t>
    </r>
  </si>
  <si>
    <r>
      <rPr>
        <sz val="8"/>
        <rFont val="Arial MT"/>
        <family val="2"/>
      </rPr>
      <t>Rolim de Moura</t>
    </r>
  </si>
  <si>
    <r>
      <rPr>
        <sz val="8"/>
        <rFont val="Arial MT"/>
        <family val="2"/>
      </rPr>
      <t>Santa Luzia d'Oeste</t>
    </r>
  </si>
  <si>
    <r>
      <rPr>
        <sz val="8"/>
        <rFont val="Arial MT"/>
        <family val="2"/>
      </rPr>
      <t>Sao Felipe do Oeste</t>
    </r>
  </si>
  <si>
    <r>
      <rPr>
        <sz val="8"/>
        <rFont val="Arial MT"/>
        <family val="2"/>
      </rPr>
      <t>Sao Francisco do Guaporé</t>
    </r>
  </si>
  <si>
    <r>
      <rPr>
        <sz val="8"/>
        <rFont val="Arial MT"/>
        <family val="2"/>
      </rPr>
      <t>Sao Miguel do Guaporé</t>
    </r>
  </si>
  <si>
    <r>
      <rPr>
        <sz val="8"/>
        <rFont val="Arial MT"/>
        <family val="2"/>
      </rPr>
      <t>Seringueiras</t>
    </r>
  </si>
  <si>
    <r>
      <rPr>
        <sz val="8"/>
        <rFont val="Arial MT"/>
        <family val="2"/>
      </rPr>
      <t>Teixeiropolis</t>
    </r>
  </si>
  <si>
    <r>
      <rPr>
        <sz val="8"/>
        <rFont val="Arial MT"/>
        <family val="2"/>
      </rPr>
      <t>Theobroma</t>
    </r>
  </si>
  <si>
    <r>
      <rPr>
        <sz val="8"/>
        <rFont val="Arial MT"/>
        <family val="2"/>
      </rPr>
      <t>Urupa</t>
    </r>
  </si>
  <si>
    <r>
      <rPr>
        <sz val="8"/>
        <rFont val="Arial MT"/>
        <family val="2"/>
      </rPr>
      <t>Vale do Anari</t>
    </r>
  </si>
  <si>
    <r>
      <rPr>
        <sz val="8"/>
        <rFont val="Arial MT"/>
        <family val="2"/>
      </rPr>
      <t>Vale do Paraiso</t>
    </r>
  </si>
  <si>
    <r>
      <rPr>
        <sz val="8"/>
        <rFont val="Arial MT"/>
        <family val="2"/>
      </rPr>
      <t>Vilhena</t>
    </r>
  </si>
  <si>
    <r>
      <rPr>
        <b/>
        <sz val="8"/>
        <rFont val="Arial"/>
        <family val="2"/>
      </rPr>
      <t>Total</t>
    </r>
  </si>
  <si>
    <r>
      <rPr>
        <b/>
        <sz val="9.5"/>
        <rFont val="Arial"/>
        <family val="2"/>
      </rPr>
      <t xml:space="preserve">Ovinos Macho até
</t>
    </r>
    <r>
      <rPr>
        <b/>
        <sz val="9.5"/>
        <rFont val="Arial"/>
        <family val="2"/>
      </rPr>
      <t>12 meses</t>
    </r>
  </si>
  <si>
    <r>
      <rPr>
        <b/>
        <sz val="9.5"/>
        <rFont val="Arial"/>
        <family val="2"/>
      </rPr>
      <t xml:space="preserve">Ovinos Fêmea até
</t>
    </r>
    <r>
      <rPr>
        <b/>
        <sz val="9.5"/>
        <rFont val="Arial"/>
        <family val="2"/>
      </rPr>
      <t>12 meses</t>
    </r>
  </si>
  <si>
    <r>
      <rPr>
        <b/>
        <sz val="9.5"/>
        <rFont val="Arial"/>
        <family val="2"/>
      </rPr>
      <t xml:space="preserve">Ovinos Macho acima
</t>
    </r>
    <r>
      <rPr>
        <b/>
        <sz val="9.5"/>
        <rFont val="Arial"/>
        <family val="2"/>
      </rPr>
      <t>de 12 meses</t>
    </r>
  </si>
  <si>
    <r>
      <rPr>
        <b/>
        <sz val="9.5"/>
        <rFont val="Arial"/>
        <family val="2"/>
      </rPr>
      <t xml:space="preserve">Ovinos Fêmea acima
</t>
    </r>
    <r>
      <rPr>
        <b/>
        <sz val="9.5"/>
        <rFont val="Arial"/>
        <family val="2"/>
      </rPr>
      <t>de 12 meses</t>
    </r>
  </si>
  <si>
    <r>
      <rPr>
        <b/>
        <sz val="9.5"/>
        <rFont val="Arial"/>
        <family val="2"/>
      </rPr>
      <t>Caprinos Macho até 12 meses</t>
    </r>
  </si>
  <si>
    <r>
      <rPr>
        <b/>
        <sz val="9.5"/>
        <rFont val="Arial"/>
        <family val="2"/>
      </rPr>
      <t>Caprinos Fêmea até 12 meses</t>
    </r>
  </si>
  <si>
    <r>
      <rPr>
        <b/>
        <sz val="9.5"/>
        <rFont val="Arial"/>
        <family val="2"/>
      </rPr>
      <t>Caprinos Macho acima de 12 meses</t>
    </r>
  </si>
  <si>
    <r>
      <rPr>
        <b/>
        <sz val="9.5"/>
        <rFont val="Arial"/>
        <family val="2"/>
      </rPr>
      <t>Caprinos Fêmea acima de 12 meses</t>
    </r>
  </si>
  <si>
    <t>Propriedades Equídeos</t>
  </si>
  <si>
    <t>Equinos</t>
  </si>
  <si>
    <t>Asininos</t>
  </si>
  <si>
    <t>Muares</t>
  </si>
  <si>
    <t>Município</t>
  </si>
  <si>
    <t>Apiários</t>
  </si>
  <si>
    <t>Colmeias</t>
  </si>
  <si>
    <t>Total Equídeos</t>
  </si>
  <si>
    <t>Nº explorações RECRIA e ENGORDA Peixes</t>
  </si>
  <si>
    <t>Nº explorações LARVICULTURAS Peixes</t>
  </si>
  <si>
    <t>Nº explorações LARVICULTURAS Crustáceos</t>
  </si>
  <si>
    <t>Nº explorações  RECRIA e ENGORDA Moluscos</t>
  </si>
  <si>
    <t>Nº explorações LARVICULTURAS Moluscos</t>
  </si>
  <si>
    <t>Nº explorações    Répteis/Anfíbios</t>
  </si>
  <si>
    <t>Nº explorações RECRIA e ENGORDA Crustáceos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</si>
</sst>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6">
    <font>
      <sz val="10"/>
      <color rgb="FF000000"/>
      <name val="Times New Roman"/>
      <charset val="204"/>
    </font>
    <font>
      <b/>
      <sz val="7.5"/>
      <name val="Arial"/>
    </font>
    <font>
      <sz val="7.5"/>
      <name val="Arial MT"/>
    </font>
    <font>
      <sz val="7.5"/>
      <color rgb="FF000000"/>
      <name val="Arial MT"/>
      <family val="2"/>
    </font>
    <font>
      <b/>
      <sz val="7.5"/>
      <color rgb="FF000000"/>
      <name val="Arial"/>
      <family val="2"/>
    </font>
    <font>
      <b/>
      <sz val="9.5"/>
      <name val="Arial"/>
    </font>
    <font>
      <sz val="8"/>
      <name val="Arial MT"/>
    </font>
    <font>
      <sz val="8"/>
      <color rgb="FF000000"/>
      <name val="Arial MT"/>
      <family val="2"/>
    </font>
    <font>
      <b/>
      <sz val="8"/>
      <name val="Arial"/>
    </font>
    <font>
      <b/>
      <sz val="8"/>
      <color rgb="FF000000"/>
      <name val="Arial"/>
      <family val="2"/>
    </font>
    <font>
      <b/>
      <sz val="7.5"/>
      <name val="Arial"/>
      <family val="2"/>
    </font>
    <font>
      <sz val="7.5"/>
      <name val="Arial MT"/>
      <family val="2"/>
    </font>
    <font>
      <b/>
      <sz val="9.5"/>
      <name val="Arial"/>
      <family val="2"/>
    </font>
    <font>
      <sz val="8"/>
      <name val="Arial MT"/>
      <family val="2"/>
    </font>
    <font>
      <b/>
      <sz val="8"/>
      <name val="Arial"/>
      <family val="2"/>
    </font>
    <font>
      <sz val="10"/>
      <color rgb="FF000000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rgb="FFF9BE8F"/>
      </patternFill>
    </fill>
    <fill>
      <patternFill patternType="solid">
        <fgColor rgb="FFFCE9D9"/>
      </patternFill>
    </fill>
    <fill>
      <patternFill patternType="solid">
        <fgColor rgb="FFFBD4B4"/>
      </patternFill>
    </fill>
  </fills>
  <borders count="1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52">
    <xf numFmtId="0" fontId="0" fillId="0" borderId="0" xfId="0" applyAlignment="1">
      <alignment horizontal="left" vertical="top"/>
    </xf>
    <xf numFmtId="0" fontId="0" fillId="3" borderId="1" xfId="0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4" fontId="3" fillId="0" borderId="1" xfId="1" applyNumberFormat="1" applyFont="1" applyBorder="1" applyAlignment="1">
      <alignment horizontal="center" vertical="center" shrinkToFit="1"/>
    </xf>
    <xf numFmtId="164" fontId="3" fillId="0" borderId="1" xfId="1" applyNumberFormat="1" applyFont="1" applyBorder="1" applyAlignment="1">
      <alignment horizontal="left" vertical="center" shrinkToFit="1"/>
    </xf>
    <xf numFmtId="0" fontId="0" fillId="0" borderId="0" xfId="0" applyAlignment="1">
      <alignment horizontal="left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164" fontId="4" fillId="3" borderId="1" xfId="1" applyNumberFormat="1" applyFont="1" applyFill="1" applyBorder="1" applyAlignment="1">
      <alignment horizontal="center" vertical="center" shrinkToFit="1"/>
    </xf>
    <xf numFmtId="164" fontId="4" fillId="3" borderId="1" xfId="1" applyNumberFormat="1" applyFont="1" applyFill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164" fontId="3" fillId="0" borderId="3" xfId="1" applyNumberFormat="1" applyFont="1" applyBorder="1" applyAlignment="1">
      <alignment horizontal="center" vertical="center" shrinkToFit="1"/>
    </xf>
    <xf numFmtId="164" fontId="2" fillId="0" borderId="3" xfId="1" applyNumberFormat="1" applyFont="1" applyBorder="1" applyAlignment="1">
      <alignment horizontal="center" vertical="center" wrapText="1"/>
    </xf>
    <xf numFmtId="164" fontId="3" fillId="0" borderId="3" xfId="1" applyNumberFormat="1" applyFont="1" applyBorder="1" applyAlignment="1">
      <alignment horizontal="left" vertical="center" shrinkToFit="1"/>
    </xf>
    <xf numFmtId="164" fontId="4" fillId="2" borderId="1" xfId="1" applyNumberFormat="1" applyFont="1" applyFill="1" applyBorder="1" applyAlignment="1">
      <alignment horizontal="center" vertical="center" shrinkToFit="1"/>
    </xf>
    <xf numFmtId="0" fontId="1" fillId="3" borderId="6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left" vertical="center" wrapText="1"/>
    </xf>
    <xf numFmtId="164" fontId="4" fillId="3" borderId="6" xfId="1" applyNumberFormat="1" applyFont="1" applyFill="1" applyBorder="1" applyAlignment="1">
      <alignment horizontal="center" vertical="center" shrinkToFit="1"/>
    </xf>
    <xf numFmtId="0" fontId="5" fillId="4" borderId="4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164" fontId="8" fillId="4" borderId="5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1" fontId="7" fillId="0" borderId="4" xfId="0" applyNumberFormat="1" applyFont="1" applyBorder="1" applyAlignment="1">
      <alignment horizontal="right" vertical="center" shrinkToFit="1"/>
    </xf>
    <xf numFmtId="3" fontId="7" fillId="0" borderId="4" xfId="0" applyNumberFormat="1" applyFont="1" applyBorder="1" applyAlignment="1">
      <alignment horizontal="right" vertical="center" shrinkToFit="1"/>
    </xf>
    <xf numFmtId="0" fontId="8" fillId="4" borderId="4" xfId="0" applyFont="1" applyFill="1" applyBorder="1" applyAlignment="1">
      <alignment horizontal="left" vertical="center" wrapText="1"/>
    </xf>
    <xf numFmtId="3" fontId="9" fillId="4" borderId="4" xfId="0" applyNumberFormat="1" applyFont="1" applyFill="1" applyBorder="1" applyAlignment="1">
      <alignment horizontal="right" vertical="center" shrinkToFit="1"/>
    </xf>
    <xf numFmtId="164" fontId="7" fillId="0" borderId="4" xfId="1" applyNumberFormat="1" applyFont="1" applyBorder="1" applyAlignment="1">
      <alignment horizontal="right" vertical="center" shrinkToFit="1"/>
    </xf>
    <xf numFmtId="0" fontId="0" fillId="4" borderId="4" xfId="0" applyFill="1" applyBorder="1" applyAlignment="1">
      <alignment horizontal="center" vertical="center" wrapText="1"/>
    </xf>
    <xf numFmtId="164" fontId="6" fillId="0" borderId="4" xfId="1" applyNumberFormat="1" applyFont="1" applyBorder="1" applyAlignment="1">
      <alignment horizontal="left" vertical="center" wrapText="1"/>
    </xf>
    <xf numFmtId="164" fontId="6" fillId="0" borderId="4" xfId="1" applyNumberFormat="1" applyFont="1" applyBorder="1" applyAlignment="1">
      <alignment horizontal="right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164" fontId="7" fillId="0" borderId="5" xfId="1" applyNumberFormat="1" applyFont="1" applyBorder="1" applyAlignment="1">
      <alignment horizontal="right" vertical="center" shrinkToFit="1"/>
    </xf>
    <xf numFmtId="0" fontId="6" fillId="0" borderId="5" xfId="0" applyFont="1" applyBorder="1" applyAlignment="1">
      <alignment horizontal="left" vertical="center" wrapText="1"/>
    </xf>
    <xf numFmtId="0" fontId="8" fillId="4" borderId="5" xfId="0" applyFont="1" applyFill="1" applyBorder="1" applyAlignment="1">
      <alignment horizontal="left" vertical="center" wrapText="1"/>
    </xf>
    <xf numFmtId="164" fontId="8" fillId="4" borderId="5" xfId="0" applyNumberFormat="1" applyFont="1" applyFill="1" applyBorder="1" applyAlignment="1">
      <alignment horizontal="left" vertical="center" wrapText="1"/>
    </xf>
    <xf numFmtId="1" fontId="0" fillId="0" borderId="9" xfId="0" applyNumberFormat="1" applyBorder="1" applyAlignment="1" applyProtection="1">
      <alignment horizontal="center" vertical="center"/>
      <protection locked="0"/>
    </xf>
    <xf numFmtId="164" fontId="8" fillId="4" borderId="5" xfId="1" applyNumberFormat="1" applyFont="1" applyFill="1" applyBorder="1" applyAlignment="1">
      <alignment horizontal="lef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4"/>
  <sheetViews>
    <sheetView tabSelected="1" zoomScale="150" zoomScaleNormal="150" workbookViewId="0">
      <selection sqref="A1:XFD1"/>
    </sheetView>
  </sheetViews>
  <sheetFormatPr defaultRowHeight="12.75"/>
  <cols>
    <col min="1" max="1" width="19.83203125" customWidth="1"/>
    <col min="2" max="2" width="30" customWidth="1"/>
    <col min="3" max="3" width="15.33203125" customWidth="1"/>
    <col min="4" max="4" width="16.83203125" customWidth="1"/>
    <col min="5" max="5" width="14.6640625" customWidth="1"/>
    <col min="6" max="6" width="17.1640625" customWidth="1"/>
    <col min="7" max="7" width="18.83203125" customWidth="1"/>
    <col min="8" max="8" width="12.1640625" customWidth="1"/>
  </cols>
  <sheetData>
    <row r="1" spans="1:8" ht="17.25" customHeight="1">
      <c r="A1" s="29" t="s">
        <v>0</v>
      </c>
      <c r="B1" s="29"/>
      <c r="C1" s="29"/>
      <c r="D1" s="29"/>
      <c r="E1" s="29"/>
      <c r="F1" s="29"/>
      <c r="G1" s="29"/>
      <c r="H1" s="29"/>
    </row>
    <row r="2" spans="1:8" ht="13.7" customHeight="1">
      <c r="A2" s="31" t="s">
        <v>1</v>
      </c>
      <c r="B2" s="31" t="s">
        <v>2</v>
      </c>
      <c r="C2" s="30" t="s">
        <v>3</v>
      </c>
      <c r="D2" s="30"/>
      <c r="E2" s="30" t="s">
        <v>4</v>
      </c>
      <c r="F2" s="30"/>
      <c r="G2" s="4" t="s">
        <v>5</v>
      </c>
      <c r="H2" s="1"/>
    </row>
    <row r="3" spans="1:8" ht="9.75" customHeight="1">
      <c r="A3" s="32"/>
      <c r="B3" s="32"/>
      <c r="C3" s="4" t="s">
        <v>6</v>
      </c>
      <c r="D3" s="4" t="s">
        <v>7</v>
      </c>
      <c r="E3" s="4" t="s">
        <v>6</v>
      </c>
      <c r="F3" s="4" t="s">
        <v>7</v>
      </c>
      <c r="G3" s="4" t="s">
        <v>6</v>
      </c>
      <c r="H3" s="4" t="s">
        <v>7</v>
      </c>
    </row>
    <row r="4" spans="1:8" ht="11.25" customHeight="1">
      <c r="A4" s="5"/>
      <c r="B4" s="6" t="s">
        <v>8</v>
      </c>
      <c r="C4" s="7">
        <v>690</v>
      </c>
      <c r="D4" s="7">
        <v>28281</v>
      </c>
      <c r="E4" s="7">
        <v>6</v>
      </c>
      <c r="F4" s="7">
        <v>14320</v>
      </c>
      <c r="G4" s="8">
        <f>SUM(C4+E4)</f>
        <v>696</v>
      </c>
      <c r="H4" s="7">
        <f>D4+F4</f>
        <v>42601</v>
      </c>
    </row>
    <row r="5" spans="1:8" ht="11.45" customHeight="1">
      <c r="A5" s="9"/>
      <c r="B5" s="6" t="s">
        <v>9</v>
      </c>
      <c r="C5" s="7">
        <v>996</v>
      </c>
      <c r="D5" s="7">
        <v>44473</v>
      </c>
      <c r="E5" s="7">
        <v>8</v>
      </c>
      <c r="F5" s="7">
        <v>2456</v>
      </c>
      <c r="G5" s="8">
        <f t="shared" ref="G5:G11" si="0">SUM(C5+E5)</f>
        <v>1004</v>
      </c>
      <c r="H5" s="7">
        <f t="shared" ref="H5:H11" si="1">D5+F5</f>
        <v>46929</v>
      </c>
    </row>
    <row r="6" spans="1:8" ht="11.25" customHeight="1">
      <c r="A6" s="9"/>
      <c r="B6" s="6" t="s">
        <v>10</v>
      </c>
      <c r="C6" s="7">
        <v>1166</v>
      </c>
      <c r="D6" s="7">
        <v>52622</v>
      </c>
      <c r="E6" s="10">
        <v>0</v>
      </c>
      <c r="F6" s="10">
        <v>0</v>
      </c>
      <c r="G6" s="8">
        <f t="shared" si="0"/>
        <v>1166</v>
      </c>
      <c r="H6" s="7">
        <f t="shared" si="1"/>
        <v>52622</v>
      </c>
    </row>
    <row r="7" spans="1:8" ht="13.5" customHeight="1">
      <c r="A7" s="11" t="s">
        <v>11</v>
      </c>
      <c r="B7" s="6" t="s">
        <v>12</v>
      </c>
      <c r="C7" s="7">
        <v>365</v>
      </c>
      <c r="D7" s="7">
        <v>15071</v>
      </c>
      <c r="E7" s="10">
        <v>0</v>
      </c>
      <c r="F7" s="10">
        <v>0</v>
      </c>
      <c r="G7" s="8">
        <f t="shared" si="0"/>
        <v>365</v>
      </c>
      <c r="H7" s="7">
        <f t="shared" si="1"/>
        <v>15071</v>
      </c>
    </row>
    <row r="8" spans="1:8" ht="9.75" customHeight="1">
      <c r="A8" s="9"/>
      <c r="B8" s="6" t="s">
        <v>13</v>
      </c>
      <c r="C8" s="7">
        <v>897</v>
      </c>
      <c r="D8" s="7">
        <v>38024</v>
      </c>
      <c r="E8" s="7">
        <v>0</v>
      </c>
      <c r="F8" s="7">
        <v>0</v>
      </c>
      <c r="G8" s="8">
        <f t="shared" si="0"/>
        <v>897</v>
      </c>
      <c r="H8" s="7">
        <f t="shared" si="1"/>
        <v>38024</v>
      </c>
    </row>
    <row r="9" spans="1:8" ht="11.25" customHeight="1">
      <c r="A9" s="9"/>
      <c r="B9" s="6" t="s">
        <v>14</v>
      </c>
      <c r="C9" s="7">
        <v>831</v>
      </c>
      <c r="D9" s="7">
        <v>33325</v>
      </c>
      <c r="E9" s="7">
        <v>0</v>
      </c>
      <c r="F9" s="7">
        <v>0</v>
      </c>
      <c r="G9" s="8">
        <f t="shared" si="0"/>
        <v>831</v>
      </c>
      <c r="H9" s="7">
        <f t="shared" si="1"/>
        <v>33325</v>
      </c>
    </row>
    <row r="10" spans="1:8" ht="11.45" customHeight="1">
      <c r="A10" s="9"/>
      <c r="B10" s="6" t="s">
        <v>15</v>
      </c>
      <c r="C10" s="7">
        <v>792</v>
      </c>
      <c r="D10" s="7">
        <v>34529</v>
      </c>
      <c r="E10" s="7">
        <v>0</v>
      </c>
      <c r="F10" s="7">
        <v>0</v>
      </c>
      <c r="G10" s="8">
        <f t="shared" si="0"/>
        <v>792</v>
      </c>
      <c r="H10" s="7">
        <f t="shared" si="1"/>
        <v>34529</v>
      </c>
    </row>
    <row r="11" spans="1:8" ht="11.25" customHeight="1">
      <c r="A11" s="12"/>
      <c r="B11" s="6" t="s">
        <v>16</v>
      </c>
      <c r="C11" s="7">
        <v>95</v>
      </c>
      <c r="D11" s="7">
        <v>3977</v>
      </c>
      <c r="E11" s="10">
        <v>0</v>
      </c>
      <c r="F11" s="10">
        <v>0</v>
      </c>
      <c r="G11" s="8">
        <f t="shared" si="0"/>
        <v>95</v>
      </c>
      <c r="H11" s="7">
        <f t="shared" si="1"/>
        <v>3977</v>
      </c>
    </row>
    <row r="12" spans="1:8">
      <c r="A12" s="4" t="s">
        <v>17</v>
      </c>
      <c r="B12" s="1"/>
      <c r="C12" s="13">
        <f>SUM(C4:C11)</f>
        <v>5832</v>
      </c>
      <c r="D12" s="13">
        <f t="shared" ref="D12:F12" si="2">SUM(D4:D11)</f>
        <v>250302</v>
      </c>
      <c r="E12" s="13">
        <f t="shared" si="2"/>
        <v>14</v>
      </c>
      <c r="F12" s="13">
        <f t="shared" si="2"/>
        <v>16776</v>
      </c>
      <c r="G12" s="14">
        <f>SUM(G4:G11)</f>
        <v>5846</v>
      </c>
      <c r="H12" s="14">
        <f>SUM(H4:H11)</f>
        <v>267078</v>
      </c>
    </row>
    <row r="13" spans="1:8" ht="11.25" customHeight="1">
      <c r="A13" s="5"/>
      <c r="B13" s="6" t="s">
        <v>18</v>
      </c>
      <c r="C13" s="7">
        <v>712</v>
      </c>
      <c r="D13" s="7">
        <v>28681</v>
      </c>
      <c r="E13" s="10">
        <v>0</v>
      </c>
      <c r="F13" s="10">
        <v>0</v>
      </c>
      <c r="G13" s="8">
        <f>C13+E13</f>
        <v>712</v>
      </c>
      <c r="H13" s="10">
        <f>D13+F13</f>
        <v>28681</v>
      </c>
    </row>
    <row r="14" spans="1:8" ht="11.25" customHeight="1">
      <c r="A14" s="9"/>
      <c r="B14" s="6" t="s">
        <v>19</v>
      </c>
      <c r="C14" s="7">
        <v>1394</v>
      </c>
      <c r="D14" s="7">
        <v>57659</v>
      </c>
      <c r="E14" s="7">
        <v>0</v>
      </c>
      <c r="F14" s="7">
        <v>0</v>
      </c>
      <c r="G14" s="8">
        <f t="shared" ref="G14:G17" si="3">C14+E14</f>
        <v>1394</v>
      </c>
      <c r="H14" s="10">
        <f t="shared" ref="H14:H17" si="4">D14+F14</f>
        <v>57659</v>
      </c>
    </row>
    <row r="15" spans="1:8" ht="11.25" customHeight="1">
      <c r="A15" s="11" t="s">
        <v>20</v>
      </c>
      <c r="B15" s="6" t="s">
        <v>21</v>
      </c>
      <c r="C15" s="7">
        <v>1795</v>
      </c>
      <c r="D15" s="7">
        <v>76714</v>
      </c>
      <c r="E15" s="10">
        <v>2</v>
      </c>
      <c r="F15" s="10">
        <v>1320</v>
      </c>
      <c r="G15" s="8">
        <f t="shared" si="3"/>
        <v>1797</v>
      </c>
      <c r="H15" s="10">
        <f t="shared" si="4"/>
        <v>78034</v>
      </c>
    </row>
    <row r="16" spans="1:8" ht="11.25" customHeight="1">
      <c r="A16" s="9"/>
      <c r="B16" s="6" t="s">
        <v>22</v>
      </c>
      <c r="C16" s="7">
        <v>851</v>
      </c>
      <c r="D16" s="7">
        <v>29626</v>
      </c>
      <c r="E16" s="7">
        <v>3</v>
      </c>
      <c r="F16" s="7">
        <v>4000</v>
      </c>
      <c r="G16" s="8">
        <f t="shared" si="3"/>
        <v>854</v>
      </c>
      <c r="H16" s="10">
        <f t="shared" si="4"/>
        <v>33626</v>
      </c>
    </row>
    <row r="17" spans="1:8" ht="11.45" customHeight="1">
      <c r="A17" s="12"/>
      <c r="B17" s="6" t="s">
        <v>23</v>
      </c>
      <c r="C17" s="7">
        <v>672</v>
      </c>
      <c r="D17" s="7">
        <v>29841</v>
      </c>
      <c r="E17" s="10">
        <v>0</v>
      </c>
      <c r="F17" s="10">
        <v>0</v>
      </c>
      <c r="G17" s="8">
        <f t="shared" si="3"/>
        <v>672</v>
      </c>
      <c r="H17" s="10">
        <f t="shared" si="4"/>
        <v>29841</v>
      </c>
    </row>
    <row r="18" spans="1:8">
      <c r="A18" s="4" t="s">
        <v>17</v>
      </c>
      <c r="B18" s="1"/>
      <c r="C18" s="13">
        <f>SUM(C13:C17)</f>
        <v>5424</v>
      </c>
      <c r="D18" s="13">
        <f t="shared" ref="D18:H18" si="5">SUM(D13:D17)</f>
        <v>222521</v>
      </c>
      <c r="E18" s="13">
        <f t="shared" si="5"/>
        <v>5</v>
      </c>
      <c r="F18" s="13">
        <f t="shared" si="5"/>
        <v>5320</v>
      </c>
      <c r="G18" s="13">
        <f t="shared" si="5"/>
        <v>5429</v>
      </c>
      <c r="H18" s="13">
        <f t="shared" si="5"/>
        <v>227841</v>
      </c>
    </row>
    <row r="19" spans="1:8" ht="11.45" customHeight="1">
      <c r="A19" s="5"/>
      <c r="B19" s="6" t="s">
        <v>24</v>
      </c>
      <c r="C19" s="7">
        <v>779</v>
      </c>
      <c r="D19" s="7">
        <v>30707</v>
      </c>
      <c r="E19" s="7">
        <v>4</v>
      </c>
      <c r="F19" s="7">
        <v>3750</v>
      </c>
      <c r="G19" s="8">
        <f>C19+E19</f>
        <v>783</v>
      </c>
      <c r="H19" s="8">
        <f>D19+F19</f>
        <v>34457</v>
      </c>
    </row>
    <row r="20" spans="1:8" ht="11.45" customHeight="1">
      <c r="A20" s="9"/>
      <c r="B20" s="6" t="s">
        <v>25</v>
      </c>
      <c r="C20" s="7">
        <v>1014</v>
      </c>
      <c r="D20" s="7">
        <v>40549</v>
      </c>
      <c r="E20" s="7">
        <v>16</v>
      </c>
      <c r="F20" s="7">
        <v>17880</v>
      </c>
      <c r="G20" s="8">
        <f t="shared" ref="G20:G27" si="6">C20+E20</f>
        <v>1030</v>
      </c>
      <c r="H20" s="8">
        <f t="shared" ref="H20:H27" si="7">D20+F20</f>
        <v>58429</v>
      </c>
    </row>
    <row r="21" spans="1:8" ht="11.25" customHeight="1">
      <c r="A21" s="9"/>
      <c r="B21" s="6" t="s">
        <v>26</v>
      </c>
      <c r="C21" s="7">
        <v>535</v>
      </c>
      <c r="D21" s="7">
        <v>20793</v>
      </c>
      <c r="E21" s="7">
        <v>3</v>
      </c>
      <c r="F21" s="7">
        <v>1389</v>
      </c>
      <c r="G21" s="8">
        <f t="shared" si="6"/>
        <v>538</v>
      </c>
      <c r="H21" s="8">
        <f t="shared" si="7"/>
        <v>22182</v>
      </c>
    </row>
    <row r="22" spans="1:8" ht="11.25" customHeight="1">
      <c r="A22" s="9"/>
      <c r="B22" s="6" t="s">
        <v>27</v>
      </c>
      <c r="C22" s="7">
        <v>264</v>
      </c>
      <c r="D22" s="7">
        <v>10741</v>
      </c>
      <c r="E22" s="10">
        <v>1</v>
      </c>
      <c r="F22" s="10">
        <v>1100</v>
      </c>
      <c r="G22" s="8">
        <f t="shared" si="6"/>
        <v>265</v>
      </c>
      <c r="H22" s="8">
        <f t="shared" si="7"/>
        <v>11841</v>
      </c>
    </row>
    <row r="23" spans="1:8" ht="11.45" customHeight="1">
      <c r="A23" s="11" t="s">
        <v>28</v>
      </c>
      <c r="B23" s="6" t="s">
        <v>29</v>
      </c>
      <c r="C23" s="7">
        <v>796</v>
      </c>
      <c r="D23" s="7">
        <v>34198</v>
      </c>
      <c r="E23" s="7">
        <v>0</v>
      </c>
      <c r="F23" s="7">
        <v>0</v>
      </c>
      <c r="G23" s="8">
        <f t="shared" si="6"/>
        <v>796</v>
      </c>
      <c r="H23" s="8">
        <f t="shared" si="7"/>
        <v>34198</v>
      </c>
    </row>
    <row r="24" spans="1:8" ht="11.45" customHeight="1">
      <c r="A24" s="9"/>
      <c r="B24" s="6" t="s">
        <v>30</v>
      </c>
      <c r="C24" s="7">
        <v>995</v>
      </c>
      <c r="D24" s="7">
        <v>42011</v>
      </c>
      <c r="E24" s="7">
        <v>5</v>
      </c>
      <c r="F24" s="7">
        <v>59500</v>
      </c>
      <c r="G24" s="8">
        <f t="shared" si="6"/>
        <v>1000</v>
      </c>
      <c r="H24" s="8">
        <f t="shared" si="7"/>
        <v>101511</v>
      </c>
    </row>
    <row r="25" spans="1:8" ht="11.45" customHeight="1">
      <c r="A25" s="9"/>
      <c r="B25" s="6" t="s">
        <v>31</v>
      </c>
      <c r="C25" s="7">
        <v>200</v>
      </c>
      <c r="D25" s="7">
        <v>8309</v>
      </c>
      <c r="E25" s="7">
        <v>0</v>
      </c>
      <c r="F25" s="7">
        <v>0</v>
      </c>
      <c r="G25" s="8">
        <f t="shared" si="6"/>
        <v>200</v>
      </c>
      <c r="H25" s="8">
        <f t="shared" si="7"/>
        <v>8309</v>
      </c>
    </row>
    <row r="26" spans="1:8" ht="11.45" customHeight="1">
      <c r="A26" s="9"/>
      <c r="B26" s="6" t="s">
        <v>32</v>
      </c>
      <c r="C26" s="7">
        <v>805</v>
      </c>
      <c r="D26" s="7">
        <v>34514</v>
      </c>
      <c r="E26" s="7">
        <v>3</v>
      </c>
      <c r="F26" s="7">
        <v>9600</v>
      </c>
      <c r="G26" s="8">
        <f t="shared" si="6"/>
        <v>808</v>
      </c>
      <c r="H26" s="8">
        <f t="shared" si="7"/>
        <v>44114</v>
      </c>
    </row>
    <row r="27" spans="1:8" ht="11.25" customHeight="1">
      <c r="A27" s="12"/>
      <c r="B27" s="6" t="s">
        <v>33</v>
      </c>
      <c r="C27" s="7">
        <v>550</v>
      </c>
      <c r="D27" s="7">
        <v>23725</v>
      </c>
      <c r="E27" s="10">
        <v>4</v>
      </c>
      <c r="F27" s="10">
        <v>650</v>
      </c>
      <c r="G27" s="8">
        <f t="shared" si="6"/>
        <v>554</v>
      </c>
      <c r="H27" s="8">
        <f t="shared" si="7"/>
        <v>24375</v>
      </c>
    </row>
    <row r="28" spans="1:8">
      <c r="A28" s="4" t="s">
        <v>17</v>
      </c>
      <c r="B28" s="1"/>
      <c r="C28" s="13">
        <f>SUM(C19:C27)</f>
        <v>5938</v>
      </c>
      <c r="D28" s="13">
        <f t="shared" ref="D28:H28" si="8">SUM(D19:D27)</f>
        <v>245547</v>
      </c>
      <c r="E28" s="13">
        <f t="shared" si="8"/>
        <v>36</v>
      </c>
      <c r="F28" s="13">
        <f t="shared" si="8"/>
        <v>93869</v>
      </c>
      <c r="G28" s="13">
        <f t="shared" si="8"/>
        <v>5974</v>
      </c>
      <c r="H28" s="13">
        <f t="shared" si="8"/>
        <v>339416</v>
      </c>
    </row>
    <row r="29" spans="1:8" ht="11.25" customHeight="1">
      <c r="A29" s="5"/>
      <c r="B29" s="6" t="s">
        <v>34</v>
      </c>
      <c r="C29" s="7">
        <v>1366</v>
      </c>
      <c r="D29" s="7">
        <v>58923</v>
      </c>
      <c r="E29" s="7">
        <v>32</v>
      </c>
      <c r="F29" s="7">
        <v>1731612</v>
      </c>
      <c r="G29" s="8">
        <f>C29+E29</f>
        <v>1398</v>
      </c>
      <c r="H29" s="8">
        <f>D29+F29</f>
        <v>1790535</v>
      </c>
    </row>
    <row r="30" spans="1:8" ht="11.45" customHeight="1">
      <c r="A30" s="9"/>
      <c r="B30" s="6" t="s">
        <v>35</v>
      </c>
      <c r="C30" s="7">
        <v>1038</v>
      </c>
      <c r="D30" s="7">
        <v>48515</v>
      </c>
      <c r="E30" s="7">
        <v>21</v>
      </c>
      <c r="F30" s="7">
        <v>1831124</v>
      </c>
      <c r="G30" s="8">
        <f t="shared" ref="G30:G35" si="9">C30+E30</f>
        <v>1059</v>
      </c>
      <c r="H30" s="8">
        <f t="shared" ref="H30:H35" si="10">D30+F30</f>
        <v>1879639</v>
      </c>
    </row>
    <row r="31" spans="1:8" ht="11.45" customHeight="1">
      <c r="A31" s="9"/>
      <c r="B31" s="6" t="s">
        <v>36</v>
      </c>
      <c r="C31" s="7">
        <v>450</v>
      </c>
      <c r="D31" s="7">
        <v>20284</v>
      </c>
      <c r="E31" s="7">
        <v>3</v>
      </c>
      <c r="F31" s="7">
        <v>91400</v>
      </c>
      <c r="G31" s="8">
        <f t="shared" si="9"/>
        <v>453</v>
      </c>
      <c r="H31" s="8">
        <f t="shared" si="10"/>
        <v>111684</v>
      </c>
    </row>
    <row r="32" spans="1:8" ht="11.45" customHeight="1">
      <c r="A32" s="11" t="s">
        <v>37</v>
      </c>
      <c r="B32" s="6" t="s">
        <v>38</v>
      </c>
      <c r="C32" s="7">
        <v>351</v>
      </c>
      <c r="D32" s="7">
        <v>17024</v>
      </c>
      <c r="E32" s="10">
        <v>0</v>
      </c>
      <c r="F32" s="10">
        <v>0</v>
      </c>
      <c r="G32" s="8">
        <f t="shared" si="9"/>
        <v>351</v>
      </c>
      <c r="H32" s="8">
        <f t="shared" si="10"/>
        <v>17024</v>
      </c>
    </row>
    <row r="33" spans="1:8" ht="11.25" customHeight="1">
      <c r="A33" s="9"/>
      <c r="B33" s="6" t="s">
        <v>39</v>
      </c>
      <c r="C33" s="7">
        <v>484</v>
      </c>
      <c r="D33" s="7">
        <v>22994</v>
      </c>
      <c r="E33" s="7">
        <v>9</v>
      </c>
      <c r="F33" s="7">
        <v>104330</v>
      </c>
      <c r="G33" s="8">
        <f t="shared" si="9"/>
        <v>493</v>
      </c>
      <c r="H33" s="8">
        <f t="shared" si="10"/>
        <v>127324</v>
      </c>
    </row>
    <row r="34" spans="1:8" ht="11.45" customHeight="1">
      <c r="A34" s="9"/>
      <c r="B34" s="6" t="s">
        <v>40</v>
      </c>
      <c r="C34" s="7">
        <v>181</v>
      </c>
      <c r="D34" s="7">
        <v>9537</v>
      </c>
      <c r="E34" s="7">
        <v>2</v>
      </c>
      <c r="F34" s="7">
        <v>1520</v>
      </c>
      <c r="G34" s="8">
        <f t="shared" si="9"/>
        <v>183</v>
      </c>
      <c r="H34" s="8">
        <f t="shared" si="10"/>
        <v>11057</v>
      </c>
    </row>
    <row r="35" spans="1:8" ht="11.25" customHeight="1">
      <c r="A35" s="12"/>
      <c r="B35" s="6" t="s">
        <v>41</v>
      </c>
      <c r="C35" s="7">
        <v>467</v>
      </c>
      <c r="D35" s="7">
        <v>20741</v>
      </c>
      <c r="E35" s="7">
        <v>1</v>
      </c>
      <c r="F35" s="7">
        <v>64</v>
      </c>
      <c r="G35" s="8">
        <f t="shared" si="9"/>
        <v>468</v>
      </c>
      <c r="H35" s="8">
        <f t="shared" si="10"/>
        <v>20805</v>
      </c>
    </row>
    <row r="36" spans="1:8" s="2" customFormat="1">
      <c r="A36" s="21" t="s">
        <v>17</v>
      </c>
      <c r="B36" s="22"/>
      <c r="C36" s="23">
        <f>SUM(C29:C35)</f>
        <v>4337</v>
      </c>
      <c r="D36" s="23">
        <f t="shared" ref="D36:H36" si="11">SUM(D29:D35)</f>
        <v>198018</v>
      </c>
      <c r="E36" s="23">
        <f t="shared" si="11"/>
        <v>68</v>
      </c>
      <c r="F36" s="23">
        <f t="shared" si="11"/>
        <v>3760050</v>
      </c>
      <c r="G36" s="23">
        <f>SUM(G29:G35)</f>
        <v>4405</v>
      </c>
      <c r="H36" s="23">
        <f t="shared" si="11"/>
        <v>3958068</v>
      </c>
    </row>
    <row r="37" spans="1:8" ht="12.2" customHeight="1">
      <c r="A37" s="9"/>
      <c r="B37" s="15" t="s">
        <v>42</v>
      </c>
      <c r="C37" s="17">
        <v>699</v>
      </c>
      <c r="D37" s="17">
        <v>31896</v>
      </c>
      <c r="E37" s="18">
        <v>1</v>
      </c>
      <c r="F37" s="18">
        <v>600</v>
      </c>
      <c r="G37" s="19">
        <f>C37+E37</f>
        <v>700</v>
      </c>
      <c r="H37" s="19">
        <f>D37+F37</f>
        <v>32496</v>
      </c>
    </row>
    <row r="38" spans="1:8" ht="11.25" customHeight="1">
      <c r="A38" s="9"/>
      <c r="B38" s="6" t="s">
        <v>43</v>
      </c>
      <c r="C38" s="7">
        <v>229</v>
      </c>
      <c r="D38" s="7">
        <v>10216</v>
      </c>
      <c r="E38" s="10">
        <v>0</v>
      </c>
      <c r="F38" s="10">
        <v>0</v>
      </c>
      <c r="G38" s="19">
        <f t="shared" ref="G38:H41" si="12">C38+E38</f>
        <v>229</v>
      </c>
      <c r="H38" s="19">
        <f t="shared" si="12"/>
        <v>10216</v>
      </c>
    </row>
    <row r="39" spans="1:8" ht="11.25" customHeight="1">
      <c r="A39" s="11" t="s">
        <v>44</v>
      </c>
      <c r="B39" s="6" t="s">
        <v>45</v>
      </c>
      <c r="C39" s="7">
        <v>147</v>
      </c>
      <c r="D39" s="7">
        <v>7263</v>
      </c>
      <c r="E39" s="7">
        <v>4</v>
      </c>
      <c r="F39" s="7">
        <v>6500</v>
      </c>
      <c r="G39" s="19">
        <f t="shared" si="12"/>
        <v>151</v>
      </c>
      <c r="H39" s="19">
        <f t="shared" si="12"/>
        <v>13763</v>
      </c>
    </row>
    <row r="40" spans="1:8" ht="11.45" customHeight="1">
      <c r="A40" s="9"/>
      <c r="B40" s="6" t="s">
        <v>46</v>
      </c>
      <c r="C40" s="7">
        <v>1276</v>
      </c>
      <c r="D40" s="7">
        <v>47771</v>
      </c>
      <c r="E40" s="7">
        <v>3</v>
      </c>
      <c r="F40" s="7">
        <v>3500</v>
      </c>
      <c r="G40" s="19">
        <f t="shared" si="12"/>
        <v>1279</v>
      </c>
      <c r="H40" s="19">
        <f t="shared" si="12"/>
        <v>51271</v>
      </c>
    </row>
    <row r="41" spans="1:8" ht="11.25" customHeight="1">
      <c r="A41" s="12"/>
      <c r="B41" s="6" t="s">
        <v>47</v>
      </c>
      <c r="C41" s="7">
        <v>2425</v>
      </c>
      <c r="D41" s="7">
        <v>117020</v>
      </c>
      <c r="E41" s="7">
        <v>17</v>
      </c>
      <c r="F41" s="7">
        <v>318440</v>
      </c>
      <c r="G41" s="19">
        <f t="shared" si="12"/>
        <v>2442</v>
      </c>
      <c r="H41" s="19">
        <f t="shared" si="12"/>
        <v>435460</v>
      </c>
    </row>
    <row r="42" spans="1:8">
      <c r="A42" s="4" t="s">
        <v>17</v>
      </c>
      <c r="B42" s="1"/>
      <c r="C42" s="13">
        <f>SUM(C37:C41)</f>
        <v>4776</v>
      </c>
      <c r="D42" s="13">
        <f t="shared" ref="D42:H42" si="13">SUM(D37:D41)</f>
        <v>214166</v>
      </c>
      <c r="E42" s="13">
        <f t="shared" si="13"/>
        <v>25</v>
      </c>
      <c r="F42" s="13">
        <f t="shared" si="13"/>
        <v>329040</v>
      </c>
      <c r="G42" s="13">
        <f t="shared" si="13"/>
        <v>4801</v>
      </c>
      <c r="H42" s="13">
        <f t="shared" si="13"/>
        <v>543206</v>
      </c>
    </row>
    <row r="43" spans="1:8" ht="11.45" customHeight="1">
      <c r="A43" s="5"/>
      <c r="B43" s="6" t="s">
        <v>48</v>
      </c>
      <c r="C43" s="7">
        <v>820</v>
      </c>
      <c r="D43" s="7">
        <v>41894</v>
      </c>
      <c r="E43" s="7">
        <v>4</v>
      </c>
      <c r="F43" s="7">
        <v>5800</v>
      </c>
      <c r="G43" s="8">
        <f>C43+E43</f>
        <v>824</v>
      </c>
      <c r="H43" s="8">
        <f>D43+F43</f>
        <v>47694</v>
      </c>
    </row>
    <row r="44" spans="1:8" ht="11.45" customHeight="1">
      <c r="A44" s="9"/>
      <c r="B44" s="6" t="s">
        <v>49</v>
      </c>
      <c r="C44" s="7">
        <v>520</v>
      </c>
      <c r="D44" s="7">
        <v>28301</v>
      </c>
      <c r="E44" s="10">
        <v>2</v>
      </c>
      <c r="F44" s="10">
        <v>80</v>
      </c>
      <c r="G44" s="8">
        <f t="shared" ref="G44:H49" si="14">C44+E44</f>
        <v>522</v>
      </c>
      <c r="H44" s="8">
        <f t="shared" si="14"/>
        <v>28381</v>
      </c>
    </row>
    <row r="45" spans="1:8" ht="11.25" customHeight="1">
      <c r="A45" s="9"/>
      <c r="B45" s="6" t="s">
        <v>50</v>
      </c>
      <c r="C45" s="7">
        <v>234</v>
      </c>
      <c r="D45" s="7">
        <v>9675</v>
      </c>
      <c r="E45" s="10">
        <v>1</v>
      </c>
      <c r="F45" s="10">
        <v>0</v>
      </c>
      <c r="G45" s="8">
        <f t="shared" si="14"/>
        <v>235</v>
      </c>
      <c r="H45" s="8">
        <f t="shared" si="14"/>
        <v>9675</v>
      </c>
    </row>
    <row r="46" spans="1:8" ht="11.25" customHeight="1">
      <c r="A46" s="11" t="s">
        <v>51</v>
      </c>
      <c r="B46" s="6" t="s">
        <v>52</v>
      </c>
      <c r="C46" s="7">
        <v>866</v>
      </c>
      <c r="D46" s="7">
        <v>32836</v>
      </c>
      <c r="E46" s="7">
        <v>2</v>
      </c>
      <c r="F46" s="7">
        <v>700</v>
      </c>
      <c r="G46" s="8">
        <f t="shared" si="14"/>
        <v>868</v>
      </c>
      <c r="H46" s="8">
        <f t="shared" si="14"/>
        <v>33536</v>
      </c>
    </row>
    <row r="47" spans="1:8" ht="11.45" customHeight="1">
      <c r="A47" s="9"/>
      <c r="B47" s="6" t="s">
        <v>53</v>
      </c>
      <c r="C47" s="7">
        <v>570</v>
      </c>
      <c r="D47" s="7">
        <v>22057</v>
      </c>
      <c r="E47" s="7">
        <v>4</v>
      </c>
      <c r="F47" s="7">
        <v>908</v>
      </c>
      <c r="G47" s="8">
        <f t="shared" si="14"/>
        <v>574</v>
      </c>
      <c r="H47" s="8">
        <f t="shared" si="14"/>
        <v>22965</v>
      </c>
    </row>
    <row r="48" spans="1:8" ht="11.25" customHeight="1">
      <c r="A48" s="9"/>
      <c r="B48" s="6" t="s">
        <v>54</v>
      </c>
      <c r="C48" s="7">
        <v>839</v>
      </c>
      <c r="D48" s="7">
        <v>36334</v>
      </c>
      <c r="E48" s="7">
        <v>19</v>
      </c>
      <c r="F48" s="7">
        <v>738680</v>
      </c>
      <c r="G48" s="8">
        <f t="shared" si="14"/>
        <v>858</v>
      </c>
      <c r="H48" s="8">
        <f t="shared" si="14"/>
        <v>775014</v>
      </c>
    </row>
    <row r="49" spans="1:8" ht="11.25" customHeight="1">
      <c r="A49" s="12"/>
      <c r="B49" s="6" t="s">
        <v>55</v>
      </c>
      <c r="C49" s="7">
        <v>492</v>
      </c>
      <c r="D49" s="7">
        <v>22214</v>
      </c>
      <c r="E49" s="7">
        <v>1</v>
      </c>
      <c r="F49" s="7">
        <v>500</v>
      </c>
      <c r="G49" s="8">
        <f t="shared" si="14"/>
        <v>493</v>
      </c>
      <c r="H49" s="8">
        <f t="shared" si="14"/>
        <v>22714</v>
      </c>
    </row>
    <row r="50" spans="1:8">
      <c r="A50" s="4" t="s">
        <v>17</v>
      </c>
      <c r="B50" s="1"/>
      <c r="C50" s="13">
        <f>SUM(C43:C49)</f>
        <v>4341</v>
      </c>
      <c r="D50" s="13">
        <f t="shared" ref="D50:H50" si="15">SUM(D43:D49)</f>
        <v>193311</v>
      </c>
      <c r="E50" s="13">
        <f t="shared" si="15"/>
        <v>33</v>
      </c>
      <c r="F50" s="13">
        <f t="shared" si="15"/>
        <v>746668</v>
      </c>
      <c r="G50" s="13">
        <f t="shared" si="15"/>
        <v>4374</v>
      </c>
      <c r="H50" s="13">
        <f t="shared" si="15"/>
        <v>939979</v>
      </c>
    </row>
    <row r="51" spans="1:8" ht="11.25" customHeight="1">
      <c r="A51" s="5"/>
      <c r="B51" s="6" t="s">
        <v>56</v>
      </c>
      <c r="C51" s="7">
        <v>566</v>
      </c>
      <c r="D51" s="7">
        <v>25135</v>
      </c>
      <c r="E51" s="7">
        <v>2</v>
      </c>
      <c r="F51" s="7">
        <v>950</v>
      </c>
      <c r="G51" s="8">
        <f>C51+E51</f>
        <v>568</v>
      </c>
      <c r="H51" s="8">
        <f>D51+F51</f>
        <v>26085</v>
      </c>
    </row>
    <row r="52" spans="1:8" ht="13.5" customHeight="1">
      <c r="A52" s="11" t="s">
        <v>57</v>
      </c>
      <c r="B52" s="6" t="s">
        <v>58</v>
      </c>
      <c r="C52" s="7">
        <v>1015</v>
      </c>
      <c r="D52" s="7">
        <v>41214</v>
      </c>
      <c r="E52" s="10">
        <v>1</v>
      </c>
      <c r="F52" s="10">
        <v>700</v>
      </c>
      <c r="G52" s="8">
        <f t="shared" ref="G52:G54" si="16">C52+E52</f>
        <v>1016</v>
      </c>
      <c r="H52" s="8">
        <f t="shared" ref="H52:H54" si="17">D52+F52</f>
        <v>41914</v>
      </c>
    </row>
    <row r="53" spans="1:8" ht="9.75" customHeight="1">
      <c r="A53" s="9"/>
      <c r="B53" s="6" t="s">
        <v>59</v>
      </c>
      <c r="C53" s="7">
        <v>1162</v>
      </c>
      <c r="D53" s="7">
        <v>53073</v>
      </c>
      <c r="E53" s="7">
        <v>0</v>
      </c>
      <c r="F53" s="7">
        <v>0</v>
      </c>
      <c r="G53" s="8">
        <f t="shared" si="16"/>
        <v>1162</v>
      </c>
      <c r="H53" s="8">
        <f t="shared" si="17"/>
        <v>53073</v>
      </c>
    </row>
    <row r="54" spans="1:8" ht="11.45" customHeight="1">
      <c r="A54" s="12"/>
      <c r="B54" s="6" t="s">
        <v>60</v>
      </c>
      <c r="C54" s="7">
        <v>748</v>
      </c>
      <c r="D54" s="7">
        <v>29778</v>
      </c>
      <c r="E54" s="10">
        <v>0</v>
      </c>
      <c r="F54" s="10">
        <v>0</v>
      </c>
      <c r="G54" s="8">
        <f t="shared" si="16"/>
        <v>748</v>
      </c>
      <c r="H54" s="8">
        <f t="shared" si="17"/>
        <v>29778</v>
      </c>
    </row>
    <row r="55" spans="1:8">
      <c r="A55" s="4" t="s">
        <v>17</v>
      </c>
      <c r="B55" s="1"/>
      <c r="C55" s="13">
        <f>SUM(C51:C54)</f>
        <v>3491</v>
      </c>
      <c r="D55" s="13">
        <f t="shared" ref="D55:H55" si="18">SUM(D51:D54)</f>
        <v>149200</v>
      </c>
      <c r="E55" s="13">
        <f t="shared" si="18"/>
        <v>3</v>
      </c>
      <c r="F55" s="13">
        <f t="shared" si="18"/>
        <v>1650</v>
      </c>
      <c r="G55" s="13">
        <f t="shared" si="18"/>
        <v>3494</v>
      </c>
      <c r="H55" s="13">
        <f t="shared" si="18"/>
        <v>150850</v>
      </c>
    </row>
    <row r="56" spans="1:8" ht="11.25" customHeight="1">
      <c r="A56" s="5"/>
      <c r="B56" s="6" t="s">
        <v>61</v>
      </c>
      <c r="C56" s="7">
        <v>404</v>
      </c>
      <c r="D56" s="7">
        <v>23220</v>
      </c>
      <c r="E56" s="10">
        <v>3</v>
      </c>
      <c r="F56" s="10">
        <v>1382</v>
      </c>
      <c r="G56" s="8">
        <f>C56+E56</f>
        <v>407</v>
      </c>
      <c r="H56" s="8">
        <f>D56+F56</f>
        <v>24602</v>
      </c>
    </row>
    <row r="57" spans="1:8" ht="11.45" customHeight="1">
      <c r="A57" s="9"/>
      <c r="B57" s="6" t="s">
        <v>62</v>
      </c>
      <c r="C57" s="7">
        <v>253</v>
      </c>
      <c r="D57" s="7">
        <v>12213</v>
      </c>
      <c r="E57" s="10">
        <v>0</v>
      </c>
      <c r="F57" s="10">
        <v>0</v>
      </c>
      <c r="G57" s="8">
        <f t="shared" ref="G57:H62" si="19">C57+E57</f>
        <v>253</v>
      </c>
      <c r="H57" s="8">
        <f t="shared" si="19"/>
        <v>12213</v>
      </c>
    </row>
    <row r="58" spans="1:8" ht="11.45" customHeight="1">
      <c r="A58" s="9"/>
      <c r="B58" s="6" t="s">
        <v>63</v>
      </c>
      <c r="C58" s="7">
        <v>406</v>
      </c>
      <c r="D58" s="7">
        <v>18310</v>
      </c>
      <c r="E58" s="10">
        <v>1</v>
      </c>
      <c r="F58" s="10">
        <v>878</v>
      </c>
      <c r="G58" s="8">
        <f t="shared" si="19"/>
        <v>407</v>
      </c>
      <c r="H58" s="8">
        <f t="shared" si="19"/>
        <v>19188</v>
      </c>
    </row>
    <row r="59" spans="1:8" ht="11.45" customHeight="1">
      <c r="A59" s="11" t="s">
        <v>64</v>
      </c>
      <c r="B59" s="6" t="s">
        <v>65</v>
      </c>
      <c r="C59" s="7">
        <v>692</v>
      </c>
      <c r="D59" s="7">
        <v>31798</v>
      </c>
      <c r="E59" s="7">
        <v>5</v>
      </c>
      <c r="F59" s="7">
        <v>12196</v>
      </c>
      <c r="G59" s="8">
        <f t="shared" si="19"/>
        <v>697</v>
      </c>
      <c r="H59" s="8">
        <f t="shared" si="19"/>
        <v>43994</v>
      </c>
    </row>
    <row r="60" spans="1:8" ht="11.45" customHeight="1">
      <c r="A60" s="9"/>
      <c r="B60" s="6" t="s">
        <v>66</v>
      </c>
      <c r="C60" s="7">
        <v>638</v>
      </c>
      <c r="D60" s="7">
        <v>31727</v>
      </c>
      <c r="E60" s="10">
        <v>0</v>
      </c>
      <c r="F60" s="10">
        <v>0</v>
      </c>
      <c r="G60" s="8">
        <f t="shared" si="19"/>
        <v>638</v>
      </c>
      <c r="H60" s="8">
        <f t="shared" si="19"/>
        <v>31727</v>
      </c>
    </row>
    <row r="61" spans="1:8" ht="11.45" customHeight="1">
      <c r="A61" s="9"/>
      <c r="B61" s="6" t="s">
        <v>67</v>
      </c>
      <c r="C61" s="7">
        <v>56</v>
      </c>
      <c r="D61" s="7">
        <v>3408</v>
      </c>
      <c r="E61" s="10">
        <v>0</v>
      </c>
      <c r="F61" s="10">
        <v>0</v>
      </c>
      <c r="G61" s="8">
        <f t="shared" si="19"/>
        <v>56</v>
      </c>
      <c r="H61" s="8">
        <f t="shared" si="19"/>
        <v>3408</v>
      </c>
    </row>
    <row r="62" spans="1:8" ht="11.45" customHeight="1">
      <c r="A62" s="12"/>
      <c r="B62" s="6" t="s">
        <v>68</v>
      </c>
      <c r="C62" s="7">
        <v>562</v>
      </c>
      <c r="D62" s="7">
        <v>29371</v>
      </c>
      <c r="E62" s="7">
        <v>10</v>
      </c>
      <c r="F62" s="7">
        <v>310749</v>
      </c>
      <c r="G62" s="8">
        <f t="shared" si="19"/>
        <v>572</v>
      </c>
      <c r="H62" s="8">
        <f t="shared" si="19"/>
        <v>340120</v>
      </c>
    </row>
    <row r="63" spans="1:8">
      <c r="A63" s="4" t="s">
        <v>17</v>
      </c>
      <c r="B63" s="1"/>
      <c r="C63" s="13">
        <f>SUM(C56:C62)</f>
        <v>3011</v>
      </c>
      <c r="D63" s="13">
        <f>SUM(D56:D62)</f>
        <v>150047</v>
      </c>
      <c r="E63" s="13">
        <f t="shared" ref="E63:H63" si="20">SUM(E56:E62)</f>
        <v>19</v>
      </c>
      <c r="F63" s="13">
        <f t="shared" si="20"/>
        <v>325205</v>
      </c>
      <c r="G63" s="13">
        <f t="shared" si="20"/>
        <v>3030</v>
      </c>
      <c r="H63" s="13">
        <f t="shared" si="20"/>
        <v>475252</v>
      </c>
    </row>
    <row r="64" spans="1:8" ht="11.45" customHeight="1">
      <c r="A64" s="3" t="s">
        <v>5</v>
      </c>
      <c r="B64" s="16"/>
      <c r="C64" s="20">
        <f>C12+C18+C28+C36+C42+C50+C55+C63</f>
        <v>37150</v>
      </c>
      <c r="D64" s="20">
        <f t="shared" ref="D64:H64" si="21">D12+D18+D28+D36+D42+D50+D55+D63</f>
        <v>1623112</v>
      </c>
      <c r="E64" s="20">
        <f t="shared" si="21"/>
        <v>203</v>
      </c>
      <c r="F64" s="20">
        <f t="shared" si="21"/>
        <v>5278578</v>
      </c>
      <c r="G64" s="20">
        <f t="shared" si="21"/>
        <v>37353</v>
      </c>
      <c r="H64" s="20">
        <f t="shared" si="21"/>
        <v>6901690</v>
      </c>
    </row>
  </sheetData>
  <mergeCells count="5">
    <mergeCell ref="A1:H1"/>
    <mergeCell ref="C2:D2"/>
    <mergeCell ref="E2:F2"/>
    <mergeCell ref="A2:A3"/>
    <mergeCell ref="B2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4"/>
  <sheetViews>
    <sheetView zoomScale="130" zoomScaleNormal="130" workbookViewId="0">
      <selection activeCell="A16" sqref="A16"/>
    </sheetView>
  </sheetViews>
  <sheetFormatPr defaultRowHeight="12.75"/>
  <cols>
    <col min="1" max="1" width="31.1640625" style="33" customWidth="1"/>
    <col min="2" max="2" width="20.1640625" style="33" customWidth="1"/>
    <col min="3" max="4" width="20.5" style="33" customWidth="1"/>
    <col min="5" max="5" width="20.1640625" style="33" customWidth="1"/>
    <col min="6" max="16384" width="9.33203125" style="33"/>
  </cols>
  <sheetData>
    <row r="1" spans="1:5" ht="18.95" customHeight="1">
      <c r="A1" s="24" t="s">
        <v>69</v>
      </c>
      <c r="B1" s="24" t="s">
        <v>70</v>
      </c>
      <c r="C1" s="24" t="s">
        <v>71</v>
      </c>
      <c r="D1" s="24" t="s">
        <v>72</v>
      </c>
      <c r="E1" s="24" t="s">
        <v>73</v>
      </c>
    </row>
    <row r="2" spans="1:5" ht="14.45" customHeight="1">
      <c r="A2" s="34" t="s">
        <v>74</v>
      </c>
      <c r="B2" s="39">
        <v>385</v>
      </c>
      <c r="C2" s="39">
        <v>1100</v>
      </c>
      <c r="D2" s="39">
        <v>4736</v>
      </c>
      <c r="E2" s="39">
        <f>SUM(B2:D2)</f>
        <v>6221</v>
      </c>
    </row>
    <row r="3" spans="1:5" ht="14.45" customHeight="1">
      <c r="A3" s="34" t="s">
        <v>75</v>
      </c>
      <c r="B3" s="39">
        <v>268</v>
      </c>
      <c r="C3" s="39">
        <v>663</v>
      </c>
      <c r="D3" s="39">
        <v>3138</v>
      </c>
      <c r="E3" s="39">
        <f t="shared" ref="E3:E53" si="0">SUM(B3:D3)</f>
        <v>4069</v>
      </c>
    </row>
    <row r="4" spans="1:5" ht="14.45" customHeight="1">
      <c r="A4" s="34" t="s">
        <v>76</v>
      </c>
      <c r="B4" s="39">
        <v>135</v>
      </c>
      <c r="C4" s="39">
        <v>304</v>
      </c>
      <c r="D4" s="39">
        <v>1492</v>
      </c>
      <c r="E4" s="39">
        <f t="shared" si="0"/>
        <v>1931</v>
      </c>
    </row>
    <row r="5" spans="1:5" ht="14.45" customHeight="1">
      <c r="A5" s="34" t="s">
        <v>77</v>
      </c>
      <c r="B5" s="39">
        <v>179</v>
      </c>
      <c r="C5" s="39">
        <v>411</v>
      </c>
      <c r="D5" s="39">
        <v>2663</v>
      </c>
      <c r="E5" s="39">
        <f t="shared" si="0"/>
        <v>3253</v>
      </c>
    </row>
    <row r="6" spans="1:5" ht="14.45" customHeight="1">
      <c r="A6" s="34" t="s">
        <v>78</v>
      </c>
      <c r="B6" s="39">
        <v>252</v>
      </c>
      <c r="C6" s="39">
        <v>617</v>
      </c>
      <c r="D6" s="39">
        <v>3616</v>
      </c>
      <c r="E6" s="39">
        <f t="shared" si="0"/>
        <v>4485</v>
      </c>
    </row>
    <row r="7" spans="1:5" ht="14.45" customHeight="1">
      <c r="A7" s="34" t="s">
        <v>79</v>
      </c>
      <c r="B7" s="39">
        <v>437</v>
      </c>
      <c r="C7" s="39">
        <v>880</v>
      </c>
      <c r="D7" s="39">
        <v>4866</v>
      </c>
      <c r="E7" s="39">
        <f t="shared" si="0"/>
        <v>6183</v>
      </c>
    </row>
    <row r="8" spans="1:5" ht="14.45" customHeight="1">
      <c r="A8" s="34" t="s">
        <v>80</v>
      </c>
      <c r="B8" s="39">
        <v>154</v>
      </c>
      <c r="C8" s="39">
        <v>369</v>
      </c>
      <c r="D8" s="39">
        <v>2516</v>
      </c>
      <c r="E8" s="39">
        <f t="shared" si="0"/>
        <v>3039</v>
      </c>
    </row>
    <row r="9" spans="1:5" ht="14.45" customHeight="1">
      <c r="A9" s="34" t="s">
        <v>81</v>
      </c>
      <c r="B9" s="39">
        <v>84</v>
      </c>
      <c r="C9" s="39">
        <v>248</v>
      </c>
      <c r="D9" s="39">
        <v>1388</v>
      </c>
      <c r="E9" s="39">
        <f t="shared" si="0"/>
        <v>1720</v>
      </c>
    </row>
    <row r="10" spans="1:5" ht="14.45" customHeight="1">
      <c r="A10" s="34" t="s">
        <v>82</v>
      </c>
      <c r="B10" s="39">
        <v>482</v>
      </c>
      <c r="C10" s="39">
        <v>964</v>
      </c>
      <c r="D10" s="39">
        <v>5516</v>
      </c>
      <c r="E10" s="39">
        <f t="shared" si="0"/>
        <v>6962</v>
      </c>
    </row>
    <row r="11" spans="1:5" ht="14.45" customHeight="1">
      <c r="A11" s="34" t="s">
        <v>83</v>
      </c>
      <c r="B11" s="39">
        <v>275</v>
      </c>
      <c r="C11" s="39">
        <v>487</v>
      </c>
      <c r="D11" s="39">
        <v>2607</v>
      </c>
      <c r="E11" s="39">
        <f t="shared" si="0"/>
        <v>3369</v>
      </c>
    </row>
    <row r="12" spans="1:5" ht="14.45" customHeight="1">
      <c r="A12" s="34" t="s">
        <v>84</v>
      </c>
      <c r="B12" s="39">
        <v>245</v>
      </c>
      <c r="C12" s="39">
        <v>615</v>
      </c>
      <c r="D12" s="39">
        <v>2540</v>
      </c>
      <c r="E12" s="39">
        <f t="shared" si="0"/>
        <v>3400</v>
      </c>
    </row>
    <row r="13" spans="1:5" ht="14.45" customHeight="1">
      <c r="A13" s="34" t="s">
        <v>85</v>
      </c>
      <c r="B13" s="39">
        <v>103</v>
      </c>
      <c r="C13" s="39">
        <v>239</v>
      </c>
      <c r="D13" s="39">
        <v>1069</v>
      </c>
      <c r="E13" s="39">
        <f t="shared" si="0"/>
        <v>1411</v>
      </c>
    </row>
    <row r="14" spans="1:5" ht="14.45" customHeight="1">
      <c r="A14" s="34" t="s">
        <v>86</v>
      </c>
      <c r="B14" s="39">
        <v>130</v>
      </c>
      <c r="C14" s="39">
        <v>408</v>
      </c>
      <c r="D14" s="39">
        <v>1981</v>
      </c>
      <c r="E14" s="39">
        <f t="shared" si="0"/>
        <v>2519</v>
      </c>
    </row>
    <row r="15" spans="1:5" ht="14.45" customHeight="1">
      <c r="A15" s="34" t="s">
        <v>87</v>
      </c>
      <c r="B15" s="39">
        <v>181</v>
      </c>
      <c r="C15" s="39">
        <v>404</v>
      </c>
      <c r="D15" s="39">
        <v>1818</v>
      </c>
      <c r="E15" s="39">
        <f t="shared" si="0"/>
        <v>2403</v>
      </c>
    </row>
    <row r="16" spans="1:5" ht="14.45" customHeight="1">
      <c r="A16" s="34" t="s">
        <v>88</v>
      </c>
      <c r="B16" s="39">
        <v>232</v>
      </c>
      <c r="C16" s="39">
        <v>720</v>
      </c>
      <c r="D16" s="39">
        <v>3215</v>
      </c>
      <c r="E16" s="39">
        <f t="shared" si="0"/>
        <v>4167</v>
      </c>
    </row>
    <row r="17" spans="1:5" ht="14.45" customHeight="1">
      <c r="A17" s="34" t="s">
        <v>89</v>
      </c>
      <c r="B17" s="39">
        <v>343</v>
      </c>
      <c r="C17" s="39">
        <v>846</v>
      </c>
      <c r="D17" s="39">
        <v>4003</v>
      </c>
      <c r="E17" s="39">
        <f t="shared" si="0"/>
        <v>5192</v>
      </c>
    </row>
    <row r="18" spans="1:5" ht="14.45" customHeight="1">
      <c r="A18" s="34" t="s">
        <v>90</v>
      </c>
      <c r="B18" s="39">
        <v>274</v>
      </c>
      <c r="C18" s="39">
        <v>716</v>
      </c>
      <c r="D18" s="39">
        <v>2915</v>
      </c>
      <c r="E18" s="39">
        <f t="shared" si="0"/>
        <v>3905</v>
      </c>
    </row>
    <row r="19" spans="1:5" ht="14.45" customHeight="1">
      <c r="A19" s="34" t="s">
        <v>91</v>
      </c>
      <c r="B19" s="39">
        <v>278</v>
      </c>
      <c r="C19" s="39">
        <v>616</v>
      </c>
      <c r="D19" s="39">
        <v>3130</v>
      </c>
      <c r="E19" s="39">
        <f t="shared" si="0"/>
        <v>4024</v>
      </c>
    </row>
    <row r="20" spans="1:5" ht="14.45" customHeight="1">
      <c r="A20" s="34" t="s">
        <v>92</v>
      </c>
      <c r="B20" s="39">
        <v>386</v>
      </c>
      <c r="C20" s="39">
        <v>805</v>
      </c>
      <c r="D20" s="39">
        <v>4228</v>
      </c>
      <c r="E20" s="39">
        <f t="shared" si="0"/>
        <v>5419</v>
      </c>
    </row>
    <row r="21" spans="1:5" ht="14.45" customHeight="1">
      <c r="A21" s="34" t="s">
        <v>93</v>
      </c>
      <c r="B21" s="39">
        <v>61</v>
      </c>
      <c r="C21" s="39">
        <v>134</v>
      </c>
      <c r="D21" s="39">
        <v>2054</v>
      </c>
      <c r="E21" s="39">
        <f t="shared" si="0"/>
        <v>2249</v>
      </c>
    </row>
    <row r="22" spans="1:5" ht="14.45" customHeight="1">
      <c r="A22" s="34" t="s">
        <v>94</v>
      </c>
      <c r="B22" s="39">
        <v>107</v>
      </c>
      <c r="C22" s="39">
        <v>269</v>
      </c>
      <c r="D22" s="39">
        <v>1052</v>
      </c>
      <c r="E22" s="39">
        <f t="shared" si="0"/>
        <v>1428</v>
      </c>
    </row>
    <row r="23" spans="1:5" ht="14.45" customHeight="1">
      <c r="A23" s="34" t="s">
        <v>95</v>
      </c>
      <c r="B23" s="39">
        <v>54</v>
      </c>
      <c r="C23" s="39">
        <v>131</v>
      </c>
      <c r="D23" s="39">
        <v>619</v>
      </c>
      <c r="E23" s="39">
        <f t="shared" si="0"/>
        <v>804</v>
      </c>
    </row>
    <row r="24" spans="1:5" ht="14.45" customHeight="1">
      <c r="A24" s="34" t="s">
        <v>96</v>
      </c>
      <c r="B24" s="39">
        <v>206</v>
      </c>
      <c r="C24" s="39">
        <v>450</v>
      </c>
      <c r="D24" s="39">
        <v>4237</v>
      </c>
      <c r="E24" s="39">
        <f t="shared" si="0"/>
        <v>4893</v>
      </c>
    </row>
    <row r="25" spans="1:5" ht="14.45" customHeight="1">
      <c r="A25" s="34" t="s">
        <v>97</v>
      </c>
      <c r="B25" s="39">
        <v>310</v>
      </c>
      <c r="C25" s="39">
        <v>800</v>
      </c>
      <c r="D25" s="39">
        <v>3854</v>
      </c>
      <c r="E25" s="39">
        <f t="shared" si="0"/>
        <v>4964</v>
      </c>
    </row>
    <row r="26" spans="1:5" ht="14.45" customHeight="1">
      <c r="A26" s="34" t="s">
        <v>98</v>
      </c>
      <c r="B26" s="39">
        <v>309</v>
      </c>
      <c r="C26" s="39">
        <v>633</v>
      </c>
      <c r="D26" s="39">
        <v>6973</v>
      </c>
      <c r="E26" s="39">
        <f t="shared" si="0"/>
        <v>7915</v>
      </c>
    </row>
    <row r="27" spans="1:5" ht="14.45" customHeight="1">
      <c r="A27" s="34" t="s">
        <v>99</v>
      </c>
      <c r="B27" s="39">
        <v>124</v>
      </c>
      <c r="C27" s="39">
        <v>224</v>
      </c>
      <c r="D27" s="39">
        <v>1297</v>
      </c>
      <c r="E27" s="39">
        <f t="shared" si="0"/>
        <v>1645</v>
      </c>
    </row>
    <row r="28" spans="1:5" ht="14.45" customHeight="1">
      <c r="A28" s="34" t="s">
        <v>100</v>
      </c>
      <c r="B28" s="39">
        <v>183</v>
      </c>
      <c r="C28" s="39">
        <v>431</v>
      </c>
      <c r="D28" s="39">
        <v>2601</v>
      </c>
      <c r="E28" s="39">
        <f t="shared" si="0"/>
        <v>3215</v>
      </c>
    </row>
    <row r="29" spans="1:5" ht="14.45" customHeight="1">
      <c r="A29" s="34" t="s">
        <v>101</v>
      </c>
      <c r="B29" s="39">
        <v>172</v>
      </c>
      <c r="C29" s="39">
        <v>263</v>
      </c>
      <c r="D29" s="39">
        <v>1072</v>
      </c>
      <c r="E29" s="39">
        <f t="shared" si="0"/>
        <v>1507</v>
      </c>
    </row>
    <row r="30" spans="1:5" ht="14.45" customHeight="1">
      <c r="A30" s="34" t="s">
        <v>102</v>
      </c>
      <c r="B30" s="39">
        <v>275</v>
      </c>
      <c r="C30" s="39">
        <v>454</v>
      </c>
      <c r="D30" s="39">
        <v>2195</v>
      </c>
      <c r="E30" s="39">
        <f t="shared" si="0"/>
        <v>2924</v>
      </c>
    </row>
    <row r="31" spans="1:5" ht="14.45" customHeight="1">
      <c r="A31" s="34" t="s">
        <v>103</v>
      </c>
      <c r="B31" s="39">
        <v>353</v>
      </c>
      <c r="C31" s="39">
        <v>852</v>
      </c>
      <c r="D31" s="39">
        <v>4400</v>
      </c>
      <c r="E31" s="39">
        <f t="shared" si="0"/>
        <v>5605</v>
      </c>
    </row>
    <row r="32" spans="1:5" ht="14.45" customHeight="1">
      <c r="A32" s="34" t="s">
        <v>104</v>
      </c>
      <c r="B32" s="39">
        <v>55</v>
      </c>
      <c r="C32" s="39">
        <v>146</v>
      </c>
      <c r="D32" s="39">
        <v>1172</v>
      </c>
      <c r="E32" s="39">
        <f t="shared" si="0"/>
        <v>1373</v>
      </c>
    </row>
    <row r="33" spans="1:5" ht="14.45" customHeight="1">
      <c r="A33" s="34" t="s">
        <v>105</v>
      </c>
      <c r="B33" s="39">
        <v>171</v>
      </c>
      <c r="C33" s="39">
        <v>280</v>
      </c>
      <c r="D33" s="39">
        <v>1368</v>
      </c>
      <c r="E33" s="39">
        <f t="shared" si="0"/>
        <v>1819</v>
      </c>
    </row>
    <row r="34" spans="1:5" ht="14.45" customHeight="1">
      <c r="A34" s="34" t="s">
        <v>106</v>
      </c>
      <c r="B34" s="39">
        <v>180</v>
      </c>
      <c r="C34" s="39">
        <v>496</v>
      </c>
      <c r="D34" s="39">
        <v>3519</v>
      </c>
      <c r="E34" s="39">
        <f t="shared" si="0"/>
        <v>4195</v>
      </c>
    </row>
    <row r="35" spans="1:5" ht="14.45" customHeight="1">
      <c r="A35" s="34" t="s">
        <v>107</v>
      </c>
      <c r="B35" s="39">
        <v>105</v>
      </c>
      <c r="C35" s="39">
        <v>279</v>
      </c>
      <c r="D35" s="39">
        <v>1913</v>
      </c>
      <c r="E35" s="39">
        <f t="shared" si="0"/>
        <v>2297</v>
      </c>
    </row>
    <row r="36" spans="1:5" ht="14.45" customHeight="1">
      <c r="A36" s="34" t="s">
        <v>108</v>
      </c>
      <c r="B36" s="39">
        <v>225</v>
      </c>
      <c r="C36" s="39">
        <v>625</v>
      </c>
      <c r="D36" s="39">
        <v>2958</v>
      </c>
      <c r="E36" s="39">
        <f t="shared" si="0"/>
        <v>3808</v>
      </c>
    </row>
    <row r="37" spans="1:5" ht="14.45" customHeight="1">
      <c r="A37" s="34" t="s">
        <v>109</v>
      </c>
      <c r="B37" s="39">
        <v>77</v>
      </c>
      <c r="C37" s="39">
        <v>272</v>
      </c>
      <c r="D37" s="39">
        <v>1134</v>
      </c>
      <c r="E37" s="39">
        <f t="shared" si="0"/>
        <v>1483</v>
      </c>
    </row>
    <row r="38" spans="1:5" ht="14.45" customHeight="1">
      <c r="A38" s="34" t="s">
        <v>110</v>
      </c>
      <c r="B38" s="39">
        <v>745</v>
      </c>
      <c r="C38" s="39">
        <v>1664</v>
      </c>
      <c r="D38" s="39">
        <v>9693</v>
      </c>
      <c r="E38" s="39">
        <f t="shared" si="0"/>
        <v>12102</v>
      </c>
    </row>
    <row r="39" spans="1:5" ht="14.45" customHeight="1">
      <c r="A39" s="34" t="s">
        <v>111</v>
      </c>
      <c r="B39" s="39">
        <v>201</v>
      </c>
      <c r="C39" s="39">
        <v>537</v>
      </c>
      <c r="D39" s="39">
        <v>3428</v>
      </c>
      <c r="E39" s="39">
        <f t="shared" si="0"/>
        <v>4166</v>
      </c>
    </row>
    <row r="40" spans="1:5" ht="14.45" customHeight="1">
      <c r="A40" s="34" t="s">
        <v>112</v>
      </c>
      <c r="B40" s="39">
        <v>47</v>
      </c>
      <c r="C40" s="39">
        <v>147</v>
      </c>
      <c r="D40" s="39">
        <v>742</v>
      </c>
      <c r="E40" s="39">
        <f t="shared" si="0"/>
        <v>936</v>
      </c>
    </row>
    <row r="41" spans="1:5" ht="14.45" customHeight="1">
      <c r="A41" s="34" t="s">
        <v>113</v>
      </c>
      <c r="B41" s="39">
        <v>26</v>
      </c>
      <c r="C41" s="39">
        <v>40</v>
      </c>
      <c r="D41" s="39">
        <v>444</v>
      </c>
      <c r="E41" s="39">
        <f t="shared" si="0"/>
        <v>510</v>
      </c>
    </row>
    <row r="42" spans="1:5" ht="14.45" customHeight="1">
      <c r="A42" s="34" t="s">
        <v>114</v>
      </c>
      <c r="B42" s="39">
        <v>243</v>
      </c>
      <c r="C42" s="39">
        <v>639</v>
      </c>
      <c r="D42" s="39">
        <v>3501</v>
      </c>
      <c r="E42" s="39">
        <f t="shared" si="0"/>
        <v>4383</v>
      </c>
    </row>
    <row r="43" spans="1:5" ht="14.45" customHeight="1">
      <c r="A43" s="34" t="s">
        <v>115</v>
      </c>
      <c r="B43" s="39">
        <v>108</v>
      </c>
      <c r="C43" s="39">
        <v>312</v>
      </c>
      <c r="D43" s="39">
        <v>1653</v>
      </c>
      <c r="E43" s="39">
        <f t="shared" si="0"/>
        <v>2073</v>
      </c>
    </row>
    <row r="44" spans="1:5" ht="14.45" customHeight="1">
      <c r="A44" s="34" t="s">
        <v>116</v>
      </c>
      <c r="B44" s="39">
        <v>90</v>
      </c>
      <c r="C44" s="39">
        <v>221</v>
      </c>
      <c r="D44" s="39">
        <v>1219</v>
      </c>
      <c r="E44" s="39">
        <f t="shared" si="0"/>
        <v>1530</v>
      </c>
    </row>
    <row r="45" spans="1:5" ht="14.45" customHeight="1">
      <c r="A45" s="34" t="s">
        <v>117</v>
      </c>
      <c r="B45" s="39">
        <v>287</v>
      </c>
      <c r="C45" s="39">
        <v>586</v>
      </c>
      <c r="D45" s="39">
        <v>3271</v>
      </c>
      <c r="E45" s="39">
        <f t="shared" si="0"/>
        <v>4144</v>
      </c>
    </row>
    <row r="46" spans="1:5" ht="14.45" customHeight="1">
      <c r="A46" s="34" t="s">
        <v>118</v>
      </c>
      <c r="B46" s="39">
        <v>295</v>
      </c>
      <c r="C46" s="39">
        <v>593</v>
      </c>
      <c r="D46" s="39">
        <v>3988</v>
      </c>
      <c r="E46" s="39">
        <f t="shared" si="0"/>
        <v>4876</v>
      </c>
    </row>
    <row r="47" spans="1:5" ht="14.45" customHeight="1">
      <c r="A47" s="34" t="s">
        <v>119</v>
      </c>
      <c r="B47" s="39">
        <v>266</v>
      </c>
      <c r="C47" s="39">
        <v>585</v>
      </c>
      <c r="D47" s="39">
        <v>2646</v>
      </c>
      <c r="E47" s="39">
        <f t="shared" si="0"/>
        <v>3497</v>
      </c>
    </row>
    <row r="48" spans="1:5" ht="14.45" customHeight="1">
      <c r="A48" s="34" t="s">
        <v>120</v>
      </c>
      <c r="B48" s="39">
        <v>85</v>
      </c>
      <c r="C48" s="39">
        <v>225</v>
      </c>
      <c r="D48" s="39">
        <v>1243</v>
      </c>
      <c r="E48" s="39">
        <f t="shared" si="0"/>
        <v>1553</v>
      </c>
    </row>
    <row r="49" spans="1:5" ht="14.45" customHeight="1">
      <c r="A49" s="34" t="s">
        <v>121</v>
      </c>
      <c r="B49" s="39">
        <v>57</v>
      </c>
      <c r="C49" s="39">
        <v>125</v>
      </c>
      <c r="D49" s="39">
        <v>1978</v>
      </c>
      <c r="E49" s="39">
        <f t="shared" si="0"/>
        <v>2160</v>
      </c>
    </row>
    <row r="50" spans="1:5" ht="14.45" customHeight="1">
      <c r="A50" s="34" t="s">
        <v>122</v>
      </c>
      <c r="B50" s="39">
        <v>175</v>
      </c>
      <c r="C50" s="39">
        <v>505</v>
      </c>
      <c r="D50" s="39">
        <v>2646</v>
      </c>
      <c r="E50" s="39">
        <f t="shared" si="0"/>
        <v>3326</v>
      </c>
    </row>
    <row r="51" spans="1:5" ht="14.45" customHeight="1">
      <c r="A51" s="34" t="s">
        <v>123</v>
      </c>
      <c r="B51" s="39">
        <v>154</v>
      </c>
      <c r="C51" s="39">
        <v>315</v>
      </c>
      <c r="D51" s="39">
        <v>2423</v>
      </c>
      <c r="E51" s="39">
        <f t="shared" si="0"/>
        <v>2892</v>
      </c>
    </row>
    <row r="52" spans="1:5" ht="14.45" customHeight="1">
      <c r="A52" s="34" t="s">
        <v>124</v>
      </c>
      <c r="B52" s="39">
        <v>94</v>
      </c>
      <c r="C52" s="39">
        <v>232</v>
      </c>
      <c r="D52" s="39">
        <v>1804</v>
      </c>
      <c r="E52" s="39">
        <f t="shared" si="0"/>
        <v>2130</v>
      </c>
    </row>
    <row r="53" spans="1:5" ht="14.45" customHeight="1">
      <c r="A53" s="34" t="s">
        <v>125</v>
      </c>
      <c r="B53" s="39">
        <v>287</v>
      </c>
      <c r="C53" s="39">
        <v>669</v>
      </c>
      <c r="D53" s="39">
        <v>3168</v>
      </c>
      <c r="E53" s="39">
        <f t="shared" si="0"/>
        <v>4124</v>
      </c>
    </row>
    <row r="54" spans="1:5" ht="14.45" customHeight="1">
      <c r="A54" s="37" t="s">
        <v>126</v>
      </c>
      <c r="B54" s="38">
        <f>SUM(B2:B53)</f>
        <v>10950</v>
      </c>
      <c r="C54" s="38">
        <f t="shared" ref="C54:E54" si="1">SUM(C2:C53)</f>
        <v>25546</v>
      </c>
      <c r="D54" s="38">
        <f t="shared" si="1"/>
        <v>143702</v>
      </c>
      <c r="E54" s="38">
        <f t="shared" si="1"/>
        <v>180198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4"/>
  <sheetViews>
    <sheetView zoomScale="130" zoomScaleNormal="130" workbookViewId="0"/>
  </sheetViews>
  <sheetFormatPr defaultRowHeight="12.75"/>
  <cols>
    <col min="1" max="1" width="30.6640625" style="33" customWidth="1"/>
    <col min="2" max="3" width="20.83203125" style="33" customWidth="1"/>
    <col min="4" max="4" width="25.5" style="33" customWidth="1"/>
    <col min="5" max="5" width="25.33203125" style="33" customWidth="1"/>
    <col min="6" max="6" width="16.6640625" style="33" customWidth="1"/>
    <col min="7" max="16384" width="9.33203125" style="33"/>
  </cols>
  <sheetData>
    <row r="1" spans="1:6" ht="27" customHeight="1">
      <c r="A1" s="24" t="s">
        <v>69</v>
      </c>
      <c r="B1" s="40" t="s">
        <v>127</v>
      </c>
      <c r="C1" s="40" t="s">
        <v>128</v>
      </c>
      <c r="D1" s="40" t="s">
        <v>129</v>
      </c>
      <c r="E1" s="40" t="s">
        <v>130</v>
      </c>
      <c r="F1" s="24" t="s">
        <v>73</v>
      </c>
    </row>
    <row r="2" spans="1:6" ht="14.45" customHeight="1">
      <c r="A2" s="34" t="s">
        <v>74</v>
      </c>
      <c r="B2" s="35">
        <v>614</v>
      </c>
      <c r="C2" s="35">
        <v>683</v>
      </c>
      <c r="D2" s="35">
        <v>412</v>
      </c>
      <c r="E2" s="36">
        <v>1614</v>
      </c>
      <c r="F2" s="36">
        <f>SUM(B2:E2)</f>
        <v>3323</v>
      </c>
    </row>
    <row r="3" spans="1:6" ht="14.45" customHeight="1">
      <c r="A3" s="34" t="s">
        <v>75</v>
      </c>
      <c r="B3" s="35">
        <v>444</v>
      </c>
      <c r="C3" s="35">
        <v>565</v>
      </c>
      <c r="D3" s="35">
        <v>282</v>
      </c>
      <c r="E3" s="36">
        <v>1187</v>
      </c>
      <c r="F3" s="36">
        <f t="shared" ref="F3:F53" si="0">SUM(B3:E3)</f>
        <v>2478</v>
      </c>
    </row>
    <row r="4" spans="1:6" ht="14.45" customHeight="1">
      <c r="A4" s="34" t="s">
        <v>76</v>
      </c>
      <c r="B4" s="35">
        <v>241</v>
      </c>
      <c r="C4" s="35">
        <v>434</v>
      </c>
      <c r="D4" s="35">
        <v>232</v>
      </c>
      <c r="E4" s="35">
        <v>781</v>
      </c>
      <c r="F4" s="36">
        <f t="shared" si="0"/>
        <v>1688</v>
      </c>
    </row>
    <row r="5" spans="1:6" ht="14.45" customHeight="1">
      <c r="A5" s="34" t="s">
        <v>77</v>
      </c>
      <c r="B5" s="35">
        <v>535</v>
      </c>
      <c r="C5" s="35">
        <v>561</v>
      </c>
      <c r="D5" s="35">
        <v>409</v>
      </c>
      <c r="E5" s="36">
        <v>1555</v>
      </c>
      <c r="F5" s="36">
        <f t="shared" si="0"/>
        <v>3060</v>
      </c>
    </row>
    <row r="6" spans="1:6" ht="14.45" customHeight="1">
      <c r="A6" s="34" t="s">
        <v>78</v>
      </c>
      <c r="B6" s="35">
        <v>353</v>
      </c>
      <c r="C6" s="35">
        <v>436</v>
      </c>
      <c r="D6" s="35">
        <v>458</v>
      </c>
      <c r="E6" s="36">
        <v>1977</v>
      </c>
      <c r="F6" s="36">
        <f t="shared" si="0"/>
        <v>3224</v>
      </c>
    </row>
    <row r="7" spans="1:6" ht="14.45" customHeight="1">
      <c r="A7" s="34" t="s">
        <v>79</v>
      </c>
      <c r="B7" s="35">
        <v>265</v>
      </c>
      <c r="C7" s="35">
        <v>328</v>
      </c>
      <c r="D7" s="35">
        <v>339</v>
      </c>
      <c r="E7" s="35">
        <v>1044</v>
      </c>
      <c r="F7" s="36">
        <f t="shared" si="0"/>
        <v>1976</v>
      </c>
    </row>
    <row r="8" spans="1:6" ht="14.45" customHeight="1">
      <c r="A8" s="34" t="s">
        <v>80</v>
      </c>
      <c r="B8" s="35">
        <v>281</v>
      </c>
      <c r="C8" s="35">
        <v>297</v>
      </c>
      <c r="D8" s="35">
        <v>200</v>
      </c>
      <c r="E8" s="35">
        <v>792</v>
      </c>
      <c r="F8" s="36">
        <f t="shared" si="0"/>
        <v>1570</v>
      </c>
    </row>
    <row r="9" spans="1:6" ht="14.45" customHeight="1">
      <c r="A9" s="34" t="s">
        <v>81</v>
      </c>
      <c r="B9" s="35">
        <v>214</v>
      </c>
      <c r="C9" s="35">
        <v>290</v>
      </c>
      <c r="D9" s="35">
        <v>270</v>
      </c>
      <c r="E9" s="35">
        <v>809</v>
      </c>
      <c r="F9" s="36">
        <f t="shared" si="0"/>
        <v>1583</v>
      </c>
    </row>
    <row r="10" spans="1:6" ht="14.45" customHeight="1">
      <c r="A10" s="34" t="s">
        <v>82</v>
      </c>
      <c r="B10" s="35">
        <v>436</v>
      </c>
      <c r="C10" s="35">
        <v>507</v>
      </c>
      <c r="D10" s="35">
        <v>399</v>
      </c>
      <c r="E10" s="36">
        <v>1272</v>
      </c>
      <c r="F10" s="36">
        <f t="shared" si="0"/>
        <v>2614</v>
      </c>
    </row>
    <row r="11" spans="1:6" ht="14.45" customHeight="1">
      <c r="A11" s="34" t="s">
        <v>83</v>
      </c>
      <c r="B11" s="35">
        <v>345</v>
      </c>
      <c r="C11" s="35">
        <v>426</v>
      </c>
      <c r="D11" s="35">
        <v>322</v>
      </c>
      <c r="E11" s="36">
        <v>1077</v>
      </c>
      <c r="F11" s="36">
        <f t="shared" si="0"/>
        <v>2170</v>
      </c>
    </row>
    <row r="12" spans="1:6" ht="14.45" customHeight="1">
      <c r="A12" s="34" t="s">
        <v>84</v>
      </c>
      <c r="B12" s="35">
        <v>399</v>
      </c>
      <c r="C12" s="35">
        <v>519</v>
      </c>
      <c r="D12" s="35">
        <v>302</v>
      </c>
      <c r="E12" s="36">
        <v>1275</v>
      </c>
      <c r="F12" s="36">
        <f t="shared" si="0"/>
        <v>2495</v>
      </c>
    </row>
    <row r="13" spans="1:6" ht="14.45" customHeight="1">
      <c r="A13" s="34" t="s">
        <v>85</v>
      </c>
      <c r="B13" s="35">
        <v>130</v>
      </c>
      <c r="C13" s="35">
        <v>194</v>
      </c>
      <c r="D13" s="35">
        <v>119</v>
      </c>
      <c r="E13" s="35">
        <v>333</v>
      </c>
      <c r="F13" s="36">
        <f t="shared" si="0"/>
        <v>776</v>
      </c>
    </row>
    <row r="14" spans="1:6" ht="14.45" customHeight="1">
      <c r="A14" s="34" t="s">
        <v>86</v>
      </c>
      <c r="B14" s="35">
        <v>235</v>
      </c>
      <c r="C14" s="35">
        <v>255</v>
      </c>
      <c r="D14" s="35">
        <v>204</v>
      </c>
      <c r="E14" s="35">
        <v>860</v>
      </c>
      <c r="F14" s="36">
        <f t="shared" si="0"/>
        <v>1554</v>
      </c>
    </row>
    <row r="15" spans="1:6" ht="14.45" customHeight="1">
      <c r="A15" s="34" t="s">
        <v>87</v>
      </c>
      <c r="B15" s="35">
        <v>302</v>
      </c>
      <c r="C15" s="35">
        <v>393</v>
      </c>
      <c r="D15" s="35">
        <v>281</v>
      </c>
      <c r="E15" s="36">
        <v>1047</v>
      </c>
      <c r="F15" s="36">
        <f t="shared" si="0"/>
        <v>2023</v>
      </c>
    </row>
    <row r="16" spans="1:6" ht="14.45" customHeight="1">
      <c r="A16" s="34" t="s">
        <v>88</v>
      </c>
      <c r="B16" s="35">
        <v>474</v>
      </c>
      <c r="C16" s="35">
        <v>573</v>
      </c>
      <c r="D16" s="35">
        <v>316</v>
      </c>
      <c r="E16" s="36">
        <v>1416</v>
      </c>
      <c r="F16" s="36">
        <f t="shared" si="0"/>
        <v>2779</v>
      </c>
    </row>
    <row r="17" spans="1:6" ht="14.45" customHeight="1">
      <c r="A17" s="34" t="s">
        <v>89</v>
      </c>
      <c r="B17" s="35">
        <v>312</v>
      </c>
      <c r="C17" s="35">
        <v>425</v>
      </c>
      <c r="D17" s="35">
        <v>333</v>
      </c>
      <c r="E17" s="36">
        <v>1447</v>
      </c>
      <c r="F17" s="36">
        <f t="shared" si="0"/>
        <v>2517</v>
      </c>
    </row>
    <row r="18" spans="1:6" ht="14.45" customHeight="1">
      <c r="A18" s="34" t="s">
        <v>90</v>
      </c>
      <c r="B18" s="36">
        <v>1172</v>
      </c>
      <c r="C18" s="36">
        <v>1442</v>
      </c>
      <c r="D18" s="35">
        <v>850</v>
      </c>
      <c r="E18" s="36">
        <v>3341</v>
      </c>
      <c r="F18" s="36">
        <f t="shared" si="0"/>
        <v>6805</v>
      </c>
    </row>
    <row r="19" spans="1:6" ht="14.45" customHeight="1">
      <c r="A19" s="34" t="s">
        <v>91</v>
      </c>
      <c r="B19" s="35">
        <v>251</v>
      </c>
      <c r="C19" s="35">
        <v>355</v>
      </c>
      <c r="D19" s="35">
        <v>227</v>
      </c>
      <c r="E19" s="35">
        <v>747</v>
      </c>
      <c r="F19" s="36">
        <f t="shared" si="0"/>
        <v>1580</v>
      </c>
    </row>
    <row r="20" spans="1:6" ht="14.45" customHeight="1">
      <c r="A20" s="34" t="s">
        <v>92</v>
      </c>
      <c r="B20" s="35">
        <v>576</v>
      </c>
      <c r="C20" s="35">
        <v>685</v>
      </c>
      <c r="D20" s="35">
        <v>402</v>
      </c>
      <c r="E20" s="36">
        <v>1886</v>
      </c>
      <c r="F20" s="36">
        <f t="shared" si="0"/>
        <v>3549</v>
      </c>
    </row>
    <row r="21" spans="1:6" ht="14.45" customHeight="1">
      <c r="A21" s="34" t="s">
        <v>93</v>
      </c>
      <c r="B21" s="35">
        <v>108</v>
      </c>
      <c r="C21" s="35">
        <v>179</v>
      </c>
      <c r="D21" s="35">
        <v>230</v>
      </c>
      <c r="E21" s="35">
        <v>645</v>
      </c>
      <c r="F21" s="36">
        <f t="shared" si="0"/>
        <v>1162</v>
      </c>
    </row>
    <row r="22" spans="1:6" ht="14.45" customHeight="1">
      <c r="A22" s="34" t="s">
        <v>94</v>
      </c>
      <c r="B22" s="35">
        <v>52</v>
      </c>
      <c r="C22" s="35">
        <v>83</v>
      </c>
      <c r="D22" s="35">
        <v>82</v>
      </c>
      <c r="E22" s="35">
        <v>281</v>
      </c>
      <c r="F22" s="36">
        <f t="shared" si="0"/>
        <v>498</v>
      </c>
    </row>
    <row r="23" spans="1:6" ht="14.45" customHeight="1">
      <c r="A23" s="34" t="s">
        <v>95</v>
      </c>
      <c r="B23" s="35">
        <v>129</v>
      </c>
      <c r="C23" s="35">
        <v>235</v>
      </c>
      <c r="D23" s="35">
        <v>175</v>
      </c>
      <c r="E23" s="35">
        <v>487</v>
      </c>
      <c r="F23" s="36">
        <f t="shared" si="0"/>
        <v>1026</v>
      </c>
    </row>
    <row r="24" spans="1:6" ht="14.45" customHeight="1">
      <c r="A24" s="34" t="s">
        <v>96</v>
      </c>
      <c r="B24" s="35">
        <v>425</v>
      </c>
      <c r="C24" s="35">
        <v>627</v>
      </c>
      <c r="D24" s="35">
        <v>321</v>
      </c>
      <c r="E24" s="36">
        <v>1175</v>
      </c>
      <c r="F24" s="36">
        <f t="shared" si="0"/>
        <v>2548</v>
      </c>
    </row>
    <row r="25" spans="1:6" ht="14.45" customHeight="1">
      <c r="A25" s="34" t="s">
        <v>97</v>
      </c>
      <c r="B25" s="35">
        <v>597</v>
      </c>
      <c r="C25" s="35">
        <v>785</v>
      </c>
      <c r="D25" s="35">
        <v>582</v>
      </c>
      <c r="E25" s="36">
        <v>2087</v>
      </c>
      <c r="F25" s="36">
        <f t="shared" si="0"/>
        <v>4051</v>
      </c>
    </row>
    <row r="26" spans="1:6" ht="14.45" customHeight="1">
      <c r="A26" s="34" t="s">
        <v>98</v>
      </c>
      <c r="B26" s="35">
        <v>412</v>
      </c>
      <c r="C26" s="35">
        <v>567</v>
      </c>
      <c r="D26" s="35">
        <v>402</v>
      </c>
      <c r="E26" s="36">
        <v>1141</v>
      </c>
      <c r="F26" s="36">
        <f t="shared" si="0"/>
        <v>2522</v>
      </c>
    </row>
    <row r="27" spans="1:6" ht="14.45" customHeight="1">
      <c r="A27" s="34" t="s">
        <v>99</v>
      </c>
      <c r="B27" s="35">
        <v>60</v>
      </c>
      <c r="C27" s="35">
        <v>75</v>
      </c>
      <c r="D27" s="35">
        <v>79</v>
      </c>
      <c r="E27" s="35">
        <v>223</v>
      </c>
      <c r="F27" s="36">
        <f t="shared" si="0"/>
        <v>437</v>
      </c>
    </row>
    <row r="28" spans="1:6" ht="14.45" customHeight="1">
      <c r="A28" s="34" t="s">
        <v>100</v>
      </c>
      <c r="B28" s="35">
        <v>63</v>
      </c>
      <c r="C28" s="35">
        <v>84</v>
      </c>
      <c r="D28" s="35">
        <v>91</v>
      </c>
      <c r="E28" s="35">
        <v>284</v>
      </c>
      <c r="F28" s="36">
        <f t="shared" si="0"/>
        <v>522</v>
      </c>
    </row>
    <row r="29" spans="1:6" ht="14.45" customHeight="1">
      <c r="A29" s="34" t="s">
        <v>101</v>
      </c>
      <c r="B29" s="35">
        <v>404</v>
      </c>
      <c r="C29" s="35">
        <v>480</v>
      </c>
      <c r="D29" s="35">
        <v>281</v>
      </c>
      <c r="E29" s="36">
        <v>977</v>
      </c>
      <c r="F29" s="36">
        <f t="shared" si="0"/>
        <v>2142</v>
      </c>
    </row>
    <row r="30" spans="1:6" ht="14.45" customHeight="1">
      <c r="A30" s="34" t="s">
        <v>102</v>
      </c>
      <c r="B30" s="35">
        <v>220</v>
      </c>
      <c r="C30" s="35">
        <v>259</v>
      </c>
      <c r="D30" s="35">
        <v>195</v>
      </c>
      <c r="E30" s="35">
        <v>867</v>
      </c>
      <c r="F30" s="36">
        <f t="shared" si="0"/>
        <v>1541</v>
      </c>
    </row>
    <row r="31" spans="1:6" ht="14.45" customHeight="1">
      <c r="A31" s="34" t="s">
        <v>103</v>
      </c>
      <c r="B31" s="35">
        <v>373</v>
      </c>
      <c r="C31" s="35">
        <v>498</v>
      </c>
      <c r="D31" s="35">
        <v>509</v>
      </c>
      <c r="E31" s="36">
        <v>1748</v>
      </c>
      <c r="F31" s="36">
        <f t="shared" si="0"/>
        <v>3128</v>
      </c>
    </row>
    <row r="32" spans="1:6" ht="14.45" customHeight="1">
      <c r="A32" s="34" t="s">
        <v>104</v>
      </c>
      <c r="B32" s="35">
        <v>67</v>
      </c>
      <c r="C32" s="35">
        <v>77</v>
      </c>
      <c r="D32" s="35">
        <v>76</v>
      </c>
      <c r="E32" s="35">
        <v>268</v>
      </c>
      <c r="F32" s="36">
        <f t="shared" si="0"/>
        <v>488</v>
      </c>
    </row>
    <row r="33" spans="1:6" ht="14.45" customHeight="1">
      <c r="A33" s="34" t="s">
        <v>105</v>
      </c>
      <c r="B33" s="35">
        <v>146</v>
      </c>
      <c r="C33" s="35">
        <v>163</v>
      </c>
      <c r="D33" s="35">
        <v>154</v>
      </c>
      <c r="E33" s="35">
        <v>518</v>
      </c>
      <c r="F33" s="36">
        <f t="shared" si="0"/>
        <v>981</v>
      </c>
    </row>
    <row r="34" spans="1:6" ht="14.45" customHeight="1">
      <c r="A34" s="34" t="s">
        <v>106</v>
      </c>
      <c r="B34" s="35">
        <v>278</v>
      </c>
      <c r="C34" s="35">
        <v>293</v>
      </c>
      <c r="D34" s="35">
        <v>349</v>
      </c>
      <c r="E34" s="36">
        <v>977</v>
      </c>
      <c r="F34" s="36">
        <f t="shared" si="0"/>
        <v>1897</v>
      </c>
    </row>
    <row r="35" spans="1:6" ht="14.45" customHeight="1">
      <c r="A35" s="34" t="s">
        <v>107</v>
      </c>
      <c r="B35" s="35">
        <v>284</v>
      </c>
      <c r="C35" s="35">
        <v>329</v>
      </c>
      <c r="D35" s="35">
        <v>239</v>
      </c>
      <c r="E35" s="36">
        <v>1250</v>
      </c>
      <c r="F35" s="36">
        <f t="shared" si="0"/>
        <v>2102</v>
      </c>
    </row>
    <row r="36" spans="1:6" ht="14.45" customHeight="1">
      <c r="A36" s="34" t="s">
        <v>108</v>
      </c>
      <c r="B36" s="35">
        <v>502</v>
      </c>
      <c r="C36" s="35">
        <v>619</v>
      </c>
      <c r="D36" s="35">
        <v>613</v>
      </c>
      <c r="E36" s="36">
        <v>1986</v>
      </c>
      <c r="F36" s="36">
        <f t="shared" si="0"/>
        <v>3720</v>
      </c>
    </row>
    <row r="37" spans="1:6" ht="14.45" customHeight="1">
      <c r="A37" s="34" t="s">
        <v>109</v>
      </c>
      <c r="B37" s="35">
        <v>234</v>
      </c>
      <c r="C37" s="35">
        <v>304</v>
      </c>
      <c r="D37" s="35">
        <v>244</v>
      </c>
      <c r="E37" s="35">
        <v>769</v>
      </c>
      <c r="F37" s="36">
        <f t="shared" si="0"/>
        <v>1551</v>
      </c>
    </row>
    <row r="38" spans="1:6" ht="14.45" customHeight="1">
      <c r="A38" s="34" t="s">
        <v>110</v>
      </c>
      <c r="B38" s="35">
        <v>1149</v>
      </c>
      <c r="C38" s="36">
        <v>1709</v>
      </c>
      <c r="D38" s="36">
        <v>1608</v>
      </c>
      <c r="E38" s="36">
        <v>4286</v>
      </c>
      <c r="F38" s="36">
        <f t="shared" si="0"/>
        <v>8752</v>
      </c>
    </row>
    <row r="39" spans="1:6" ht="14.45" customHeight="1">
      <c r="A39" s="34" t="s">
        <v>111</v>
      </c>
      <c r="B39" s="35">
        <v>365</v>
      </c>
      <c r="C39" s="35">
        <v>415</v>
      </c>
      <c r="D39" s="35">
        <v>428</v>
      </c>
      <c r="E39" s="36">
        <v>1375</v>
      </c>
      <c r="F39" s="36">
        <f t="shared" si="0"/>
        <v>2583</v>
      </c>
    </row>
    <row r="40" spans="1:6" ht="14.45" customHeight="1">
      <c r="A40" s="34" t="s">
        <v>112</v>
      </c>
      <c r="B40" s="35">
        <v>36</v>
      </c>
      <c r="C40" s="35">
        <v>35</v>
      </c>
      <c r="D40" s="35">
        <v>113</v>
      </c>
      <c r="E40" s="35">
        <v>191</v>
      </c>
      <c r="F40" s="36">
        <f t="shared" si="0"/>
        <v>375</v>
      </c>
    </row>
    <row r="41" spans="1:6" ht="14.45" customHeight="1">
      <c r="A41" s="34" t="s">
        <v>113</v>
      </c>
      <c r="B41" s="35">
        <v>62</v>
      </c>
      <c r="C41" s="35">
        <v>63</v>
      </c>
      <c r="D41" s="35">
        <v>130</v>
      </c>
      <c r="E41" s="35">
        <v>292</v>
      </c>
      <c r="F41" s="36">
        <f t="shared" si="0"/>
        <v>547</v>
      </c>
    </row>
    <row r="42" spans="1:6" ht="14.45" customHeight="1">
      <c r="A42" s="34" t="s">
        <v>114</v>
      </c>
      <c r="B42" s="35">
        <v>438</v>
      </c>
      <c r="C42" s="35">
        <v>548</v>
      </c>
      <c r="D42" s="35">
        <v>346</v>
      </c>
      <c r="E42" s="36">
        <v>1317</v>
      </c>
      <c r="F42" s="36">
        <f t="shared" si="0"/>
        <v>2649</v>
      </c>
    </row>
    <row r="43" spans="1:6" ht="14.45" customHeight="1">
      <c r="A43" s="34" t="s">
        <v>115</v>
      </c>
      <c r="B43" s="35">
        <v>311</v>
      </c>
      <c r="C43" s="35">
        <v>331</v>
      </c>
      <c r="D43" s="35">
        <v>261</v>
      </c>
      <c r="E43" s="36">
        <v>986</v>
      </c>
      <c r="F43" s="36">
        <f t="shared" si="0"/>
        <v>1889</v>
      </c>
    </row>
    <row r="44" spans="1:6" ht="14.45" customHeight="1">
      <c r="A44" s="34" t="s">
        <v>116</v>
      </c>
      <c r="B44" s="35">
        <v>42</v>
      </c>
      <c r="C44" s="35">
        <v>82</v>
      </c>
      <c r="D44" s="35">
        <v>52</v>
      </c>
      <c r="E44" s="35">
        <v>180</v>
      </c>
      <c r="F44" s="36">
        <f t="shared" si="0"/>
        <v>356</v>
      </c>
    </row>
    <row r="45" spans="1:6" ht="14.45" customHeight="1">
      <c r="A45" s="34" t="s">
        <v>117</v>
      </c>
      <c r="B45" s="35">
        <v>873</v>
      </c>
      <c r="C45" s="35">
        <v>982</v>
      </c>
      <c r="D45" s="35">
        <v>731</v>
      </c>
      <c r="E45" s="36">
        <v>3060</v>
      </c>
      <c r="F45" s="36">
        <f t="shared" si="0"/>
        <v>5646</v>
      </c>
    </row>
    <row r="46" spans="1:6" ht="14.45" customHeight="1">
      <c r="A46" s="34" t="s">
        <v>118</v>
      </c>
      <c r="B46" s="35">
        <v>272</v>
      </c>
      <c r="C46" s="35">
        <v>407</v>
      </c>
      <c r="D46" s="35">
        <v>246</v>
      </c>
      <c r="E46" s="35">
        <v>879</v>
      </c>
      <c r="F46" s="36">
        <f t="shared" si="0"/>
        <v>1804</v>
      </c>
    </row>
    <row r="47" spans="1:6" ht="14.45" customHeight="1">
      <c r="A47" s="34" t="s">
        <v>119</v>
      </c>
      <c r="B47" s="35">
        <v>367</v>
      </c>
      <c r="C47" s="35">
        <v>520</v>
      </c>
      <c r="D47" s="35">
        <v>394</v>
      </c>
      <c r="E47" s="36">
        <v>1515</v>
      </c>
      <c r="F47" s="36">
        <f t="shared" si="0"/>
        <v>2796</v>
      </c>
    </row>
    <row r="48" spans="1:6" ht="14.45" customHeight="1">
      <c r="A48" s="34" t="s">
        <v>120</v>
      </c>
      <c r="B48" s="35">
        <v>80</v>
      </c>
      <c r="C48" s="35">
        <v>85</v>
      </c>
      <c r="D48" s="35">
        <v>90</v>
      </c>
      <c r="E48" s="35">
        <v>246</v>
      </c>
      <c r="F48" s="36">
        <f t="shared" si="0"/>
        <v>501</v>
      </c>
    </row>
    <row r="49" spans="1:6" ht="14.45" customHeight="1">
      <c r="A49" s="34" t="s">
        <v>121</v>
      </c>
      <c r="B49" s="35">
        <v>126</v>
      </c>
      <c r="C49" s="35">
        <v>157</v>
      </c>
      <c r="D49" s="35">
        <v>173</v>
      </c>
      <c r="E49" s="35">
        <v>541</v>
      </c>
      <c r="F49" s="36">
        <f t="shared" si="0"/>
        <v>997</v>
      </c>
    </row>
    <row r="50" spans="1:6" ht="14.45" customHeight="1">
      <c r="A50" s="34" t="s">
        <v>122</v>
      </c>
      <c r="B50" s="35">
        <v>234</v>
      </c>
      <c r="C50" s="35">
        <v>358</v>
      </c>
      <c r="D50" s="35">
        <v>192</v>
      </c>
      <c r="E50" s="35">
        <v>776</v>
      </c>
      <c r="F50" s="36">
        <f t="shared" si="0"/>
        <v>1560</v>
      </c>
    </row>
    <row r="51" spans="1:6" ht="14.45" customHeight="1">
      <c r="A51" s="34" t="s">
        <v>123</v>
      </c>
      <c r="B51" s="35">
        <v>141</v>
      </c>
      <c r="C51" s="35">
        <v>189</v>
      </c>
      <c r="D51" s="35">
        <v>189</v>
      </c>
      <c r="E51" s="35">
        <v>581</v>
      </c>
      <c r="F51" s="36">
        <f t="shared" si="0"/>
        <v>1100</v>
      </c>
    </row>
    <row r="52" spans="1:6" ht="14.45" customHeight="1">
      <c r="A52" s="34" t="s">
        <v>124</v>
      </c>
      <c r="B52" s="35">
        <v>118</v>
      </c>
      <c r="C52" s="35">
        <v>138</v>
      </c>
      <c r="D52" s="35">
        <v>118</v>
      </c>
      <c r="E52" s="35">
        <v>378</v>
      </c>
      <c r="F52" s="36">
        <f t="shared" si="0"/>
        <v>752</v>
      </c>
    </row>
    <row r="53" spans="1:6" ht="14.45" customHeight="1">
      <c r="A53" s="34" t="s">
        <v>125</v>
      </c>
      <c r="B53" s="36">
        <v>402</v>
      </c>
      <c r="C53" s="35">
        <v>574</v>
      </c>
      <c r="D53" s="35">
        <v>479</v>
      </c>
      <c r="E53" s="35">
        <v>1593</v>
      </c>
      <c r="F53" s="36">
        <f t="shared" si="0"/>
        <v>3048</v>
      </c>
    </row>
    <row r="54" spans="1:6" ht="14.45" customHeight="1">
      <c r="A54" s="37" t="s">
        <v>126</v>
      </c>
      <c r="B54" s="38">
        <f>SUM(B2:B53)</f>
        <v>16949</v>
      </c>
      <c r="C54" s="38">
        <f t="shared" ref="C54:E54" si="1">SUM(C2:C53)</f>
        <v>21618</v>
      </c>
      <c r="D54" s="38">
        <f t="shared" si="1"/>
        <v>16529</v>
      </c>
      <c r="E54" s="38">
        <f t="shared" si="1"/>
        <v>58339</v>
      </c>
      <c r="F54" s="38">
        <f>SUM(F2:F53)</f>
        <v>113435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3"/>
  <sheetViews>
    <sheetView zoomScale="130" zoomScaleNormal="130" workbookViewId="0"/>
  </sheetViews>
  <sheetFormatPr defaultRowHeight="12.75"/>
  <cols>
    <col min="1" max="1" width="42.1640625" style="33" customWidth="1"/>
    <col min="2" max="2" width="20.1640625" style="33" customWidth="1"/>
    <col min="3" max="3" width="20.5" style="33" customWidth="1"/>
    <col min="4" max="4" width="24.1640625" style="33" customWidth="1"/>
    <col min="5" max="5" width="24" style="33" customWidth="1"/>
    <col min="6" max="6" width="14.83203125" style="33" customWidth="1"/>
    <col min="7" max="16384" width="9.33203125" style="33"/>
  </cols>
  <sheetData>
    <row r="1" spans="1:6" ht="26.45" customHeight="1">
      <c r="A1" s="24" t="s">
        <v>69</v>
      </c>
      <c r="B1" s="24" t="s">
        <v>131</v>
      </c>
      <c r="C1" s="24" t="s">
        <v>132</v>
      </c>
      <c r="D1" s="24" t="s">
        <v>133</v>
      </c>
      <c r="E1" s="24" t="s">
        <v>134</v>
      </c>
      <c r="F1" s="24" t="s">
        <v>73</v>
      </c>
    </row>
    <row r="2" spans="1:6" ht="16.350000000000001" customHeight="1">
      <c r="A2" s="34" t="s">
        <v>74</v>
      </c>
      <c r="B2" s="39">
        <v>24</v>
      </c>
      <c r="C2" s="39">
        <v>33</v>
      </c>
      <c r="D2" s="39">
        <v>44</v>
      </c>
      <c r="E2" s="39">
        <v>127</v>
      </c>
      <c r="F2" s="39">
        <f>SUM(B2:E2)</f>
        <v>228</v>
      </c>
    </row>
    <row r="3" spans="1:6" ht="16.350000000000001" customHeight="1">
      <c r="A3" s="34" t="s">
        <v>75</v>
      </c>
      <c r="B3" s="39">
        <v>41</v>
      </c>
      <c r="C3" s="39">
        <v>69</v>
      </c>
      <c r="D3" s="39">
        <v>13</v>
      </c>
      <c r="E3" s="39">
        <v>127</v>
      </c>
      <c r="F3" s="39">
        <f t="shared" ref="F3:F52" si="0">SUM(B3:E3)</f>
        <v>250</v>
      </c>
    </row>
    <row r="4" spans="1:6" ht="16.350000000000001" customHeight="1">
      <c r="A4" s="34" t="s">
        <v>76</v>
      </c>
      <c r="B4" s="39">
        <v>22</v>
      </c>
      <c r="C4" s="39">
        <v>32</v>
      </c>
      <c r="D4" s="39">
        <v>8</v>
      </c>
      <c r="E4" s="39">
        <v>47</v>
      </c>
      <c r="F4" s="39">
        <f t="shared" si="0"/>
        <v>109</v>
      </c>
    </row>
    <row r="5" spans="1:6" ht="16.350000000000001" customHeight="1">
      <c r="A5" s="34" t="s">
        <v>77</v>
      </c>
      <c r="B5" s="39">
        <v>21</v>
      </c>
      <c r="C5" s="39">
        <v>39</v>
      </c>
      <c r="D5" s="39">
        <v>20</v>
      </c>
      <c r="E5" s="39">
        <v>172</v>
      </c>
      <c r="F5" s="39">
        <f t="shared" si="0"/>
        <v>252</v>
      </c>
    </row>
    <row r="6" spans="1:6" ht="16.350000000000001" customHeight="1">
      <c r="A6" s="34" t="s">
        <v>78</v>
      </c>
      <c r="B6" s="39">
        <v>17</v>
      </c>
      <c r="C6" s="39">
        <v>14</v>
      </c>
      <c r="D6" s="39">
        <v>50</v>
      </c>
      <c r="E6" s="39">
        <v>113</v>
      </c>
      <c r="F6" s="39">
        <f t="shared" si="0"/>
        <v>194</v>
      </c>
    </row>
    <row r="7" spans="1:6" ht="16.350000000000001" customHeight="1">
      <c r="A7" s="34" t="s">
        <v>79</v>
      </c>
      <c r="B7" s="39">
        <v>27</v>
      </c>
      <c r="C7" s="39">
        <v>17</v>
      </c>
      <c r="D7" s="39">
        <v>48</v>
      </c>
      <c r="E7" s="39">
        <v>153</v>
      </c>
      <c r="F7" s="39">
        <f t="shared" si="0"/>
        <v>245</v>
      </c>
    </row>
    <row r="8" spans="1:6" ht="16.350000000000001" customHeight="1">
      <c r="A8" s="34" t="s">
        <v>80</v>
      </c>
      <c r="B8" s="39">
        <v>17</v>
      </c>
      <c r="C8" s="39">
        <v>14</v>
      </c>
      <c r="D8" s="39">
        <v>12</v>
      </c>
      <c r="E8" s="39">
        <v>20</v>
      </c>
      <c r="F8" s="39">
        <f t="shared" si="0"/>
        <v>63</v>
      </c>
    </row>
    <row r="9" spans="1:6" ht="16.350000000000001" customHeight="1">
      <c r="A9" s="34" t="s">
        <v>81</v>
      </c>
      <c r="B9" s="39">
        <v>15</v>
      </c>
      <c r="C9" s="39">
        <v>20</v>
      </c>
      <c r="D9" s="39">
        <v>35</v>
      </c>
      <c r="E9" s="39">
        <v>41</v>
      </c>
      <c r="F9" s="39">
        <f t="shared" si="0"/>
        <v>111</v>
      </c>
    </row>
    <row r="10" spans="1:6" ht="16.350000000000001" customHeight="1">
      <c r="A10" s="34" t="s">
        <v>82</v>
      </c>
      <c r="B10" s="39">
        <v>40</v>
      </c>
      <c r="C10" s="39">
        <v>87</v>
      </c>
      <c r="D10" s="39">
        <v>20</v>
      </c>
      <c r="E10" s="39">
        <v>77</v>
      </c>
      <c r="F10" s="39">
        <f t="shared" si="0"/>
        <v>224</v>
      </c>
    </row>
    <row r="11" spans="1:6" ht="16.350000000000001" customHeight="1">
      <c r="A11" s="34" t="s">
        <v>83</v>
      </c>
      <c r="B11" s="39">
        <v>50</v>
      </c>
      <c r="C11" s="39">
        <v>67</v>
      </c>
      <c r="D11" s="39">
        <v>55</v>
      </c>
      <c r="E11" s="39">
        <v>261</v>
      </c>
      <c r="F11" s="39">
        <f t="shared" si="0"/>
        <v>433</v>
      </c>
    </row>
    <row r="12" spans="1:6" ht="16.350000000000001" customHeight="1">
      <c r="A12" s="34" t="s">
        <v>84</v>
      </c>
      <c r="B12" s="39">
        <v>41</v>
      </c>
      <c r="C12" s="39">
        <v>31</v>
      </c>
      <c r="D12" s="39">
        <v>20</v>
      </c>
      <c r="E12" s="39">
        <v>130</v>
      </c>
      <c r="F12" s="39">
        <f t="shared" si="0"/>
        <v>222</v>
      </c>
    </row>
    <row r="13" spans="1:6" ht="16.350000000000001" customHeight="1">
      <c r="A13" s="34" t="s">
        <v>85</v>
      </c>
      <c r="B13" s="41">
        <v>0</v>
      </c>
      <c r="C13" s="41">
        <v>1</v>
      </c>
      <c r="D13" s="39">
        <v>2</v>
      </c>
      <c r="E13" s="42">
        <v>30</v>
      </c>
      <c r="F13" s="39">
        <f t="shared" si="0"/>
        <v>33</v>
      </c>
    </row>
    <row r="14" spans="1:6" ht="16.350000000000001" customHeight="1">
      <c r="A14" s="34" t="s">
        <v>86</v>
      </c>
      <c r="B14" s="41">
        <v>3</v>
      </c>
      <c r="C14" s="41">
        <v>3</v>
      </c>
      <c r="D14" s="42">
        <v>3</v>
      </c>
      <c r="E14" s="42">
        <v>9</v>
      </c>
      <c r="F14" s="39">
        <f t="shared" si="0"/>
        <v>18</v>
      </c>
    </row>
    <row r="15" spans="1:6" ht="16.350000000000001" customHeight="1">
      <c r="A15" s="34" t="s">
        <v>87</v>
      </c>
      <c r="B15" s="39">
        <v>11</v>
      </c>
      <c r="C15" s="39">
        <v>20</v>
      </c>
      <c r="D15" s="39">
        <v>10</v>
      </c>
      <c r="E15" s="39">
        <v>19</v>
      </c>
      <c r="F15" s="39">
        <f t="shared" si="0"/>
        <v>60</v>
      </c>
    </row>
    <row r="16" spans="1:6" ht="16.350000000000001" customHeight="1">
      <c r="A16" s="34" t="s">
        <v>88</v>
      </c>
      <c r="B16" s="39">
        <v>10</v>
      </c>
      <c r="C16" s="39">
        <v>17</v>
      </c>
      <c r="D16" s="39">
        <v>26</v>
      </c>
      <c r="E16" s="39">
        <v>82</v>
      </c>
      <c r="F16" s="39">
        <f t="shared" si="0"/>
        <v>135</v>
      </c>
    </row>
    <row r="17" spans="1:6" ht="16.350000000000001" customHeight="1">
      <c r="A17" s="34" t="s">
        <v>89</v>
      </c>
      <c r="B17" s="39">
        <v>26</v>
      </c>
      <c r="C17" s="39">
        <v>24</v>
      </c>
      <c r="D17" s="39">
        <v>25</v>
      </c>
      <c r="E17" s="39">
        <v>96</v>
      </c>
      <c r="F17" s="39">
        <f t="shared" si="0"/>
        <v>171</v>
      </c>
    </row>
    <row r="18" spans="1:6" ht="16.350000000000001" customHeight="1">
      <c r="A18" s="34" t="s">
        <v>90</v>
      </c>
      <c r="B18" s="39">
        <v>23</v>
      </c>
      <c r="C18" s="39">
        <v>34</v>
      </c>
      <c r="D18" s="39">
        <v>75</v>
      </c>
      <c r="E18" s="39">
        <v>204</v>
      </c>
      <c r="F18" s="39">
        <f t="shared" si="0"/>
        <v>336</v>
      </c>
    </row>
    <row r="19" spans="1:6" ht="16.350000000000001" customHeight="1">
      <c r="A19" s="34" t="s">
        <v>91</v>
      </c>
      <c r="B19" s="39">
        <v>34</v>
      </c>
      <c r="C19" s="39">
        <v>45</v>
      </c>
      <c r="D19" s="39">
        <v>22</v>
      </c>
      <c r="E19" s="39">
        <v>54</v>
      </c>
      <c r="F19" s="39">
        <f t="shared" si="0"/>
        <v>155</v>
      </c>
    </row>
    <row r="20" spans="1:6" ht="16.350000000000001" customHeight="1">
      <c r="A20" s="34" t="s">
        <v>92</v>
      </c>
      <c r="B20" s="39">
        <v>11</v>
      </c>
      <c r="C20" s="39">
        <v>11</v>
      </c>
      <c r="D20" s="39">
        <v>7</v>
      </c>
      <c r="E20" s="39">
        <v>32</v>
      </c>
      <c r="F20" s="39">
        <f t="shared" si="0"/>
        <v>61</v>
      </c>
    </row>
    <row r="21" spans="1:6" ht="16.350000000000001" customHeight="1">
      <c r="A21" s="34" t="s">
        <v>93</v>
      </c>
      <c r="B21" s="39">
        <v>10</v>
      </c>
      <c r="C21" s="39">
        <v>16</v>
      </c>
      <c r="D21" s="39">
        <v>48</v>
      </c>
      <c r="E21" s="39">
        <v>98</v>
      </c>
      <c r="F21" s="39">
        <f t="shared" si="0"/>
        <v>172</v>
      </c>
    </row>
    <row r="22" spans="1:6" ht="16.350000000000001" customHeight="1">
      <c r="A22" s="34" t="s">
        <v>94</v>
      </c>
      <c r="B22" s="39">
        <v>0</v>
      </c>
      <c r="C22" s="39">
        <v>3</v>
      </c>
      <c r="D22" s="39">
        <v>8</v>
      </c>
      <c r="E22" s="39">
        <v>14</v>
      </c>
      <c r="F22" s="39">
        <f t="shared" si="0"/>
        <v>25</v>
      </c>
    </row>
    <row r="23" spans="1:6" ht="16.350000000000001" customHeight="1">
      <c r="A23" s="34" t="s">
        <v>95</v>
      </c>
      <c r="B23" s="39">
        <v>34</v>
      </c>
      <c r="C23" s="39">
        <v>41</v>
      </c>
      <c r="D23" s="39">
        <v>16</v>
      </c>
      <c r="E23" s="39">
        <v>48</v>
      </c>
      <c r="F23" s="39">
        <f t="shared" si="0"/>
        <v>139</v>
      </c>
    </row>
    <row r="24" spans="1:6" ht="16.350000000000001" customHeight="1">
      <c r="A24" s="34" t="s">
        <v>96</v>
      </c>
      <c r="B24" s="39">
        <v>78</v>
      </c>
      <c r="C24" s="39">
        <v>84</v>
      </c>
      <c r="D24" s="39">
        <v>141</v>
      </c>
      <c r="E24" s="39">
        <v>396</v>
      </c>
      <c r="F24" s="39">
        <f t="shared" si="0"/>
        <v>699</v>
      </c>
    </row>
    <row r="25" spans="1:6" ht="16.350000000000001" customHeight="1">
      <c r="A25" s="34" t="s">
        <v>97</v>
      </c>
      <c r="B25" s="39">
        <v>14</v>
      </c>
      <c r="C25" s="39">
        <v>23</v>
      </c>
      <c r="D25" s="39">
        <v>30</v>
      </c>
      <c r="E25" s="39">
        <v>80</v>
      </c>
      <c r="F25" s="39">
        <f t="shared" si="0"/>
        <v>147</v>
      </c>
    </row>
    <row r="26" spans="1:6" ht="16.350000000000001" customHeight="1">
      <c r="A26" s="34" t="s">
        <v>98</v>
      </c>
      <c r="B26" s="39">
        <v>2</v>
      </c>
      <c r="C26" s="39">
        <v>3</v>
      </c>
      <c r="D26" s="39">
        <v>14</v>
      </c>
      <c r="E26" s="39">
        <v>17</v>
      </c>
      <c r="F26" s="39">
        <f t="shared" si="0"/>
        <v>36</v>
      </c>
    </row>
    <row r="27" spans="1:6" ht="16.350000000000001" customHeight="1">
      <c r="A27" s="34" t="s">
        <v>99</v>
      </c>
      <c r="B27" s="39">
        <v>1</v>
      </c>
      <c r="C27" s="39">
        <v>0</v>
      </c>
      <c r="D27" s="39">
        <v>4</v>
      </c>
      <c r="E27" s="39">
        <v>4</v>
      </c>
      <c r="F27" s="39">
        <f t="shared" si="0"/>
        <v>9</v>
      </c>
    </row>
    <row r="28" spans="1:6" ht="16.350000000000001" customHeight="1">
      <c r="A28" s="34" t="s">
        <v>100</v>
      </c>
      <c r="B28" s="39">
        <v>4</v>
      </c>
      <c r="C28" s="39">
        <v>7</v>
      </c>
      <c r="D28" s="39">
        <v>1</v>
      </c>
      <c r="E28" s="39">
        <v>5</v>
      </c>
      <c r="F28" s="39">
        <f t="shared" si="0"/>
        <v>17</v>
      </c>
    </row>
    <row r="29" spans="1:6" ht="16.350000000000001" customHeight="1">
      <c r="A29" s="34" t="s">
        <v>101</v>
      </c>
      <c r="B29" s="39">
        <v>39</v>
      </c>
      <c r="C29" s="39">
        <v>28</v>
      </c>
      <c r="D29" s="39">
        <v>54</v>
      </c>
      <c r="E29" s="39">
        <v>110</v>
      </c>
      <c r="F29" s="39">
        <f t="shared" si="0"/>
        <v>231</v>
      </c>
    </row>
    <row r="30" spans="1:6" ht="16.350000000000001" customHeight="1">
      <c r="A30" s="34" t="s">
        <v>102</v>
      </c>
      <c r="B30" s="39">
        <v>5</v>
      </c>
      <c r="C30" s="39">
        <v>2</v>
      </c>
      <c r="D30" s="39">
        <v>46</v>
      </c>
      <c r="E30" s="39">
        <v>108</v>
      </c>
      <c r="F30" s="39">
        <f t="shared" si="0"/>
        <v>161</v>
      </c>
    </row>
    <row r="31" spans="1:6" ht="16.350000000000001" customHeight="1">
      <c r="A31" s="34" t="s">
        <v>103</v>
      </c>
      <c r="B31" s="39">
        <v>5</v>
      </c>
      <c r="C31" s="39">
        <v>4</v>
      </c>
      <c r="D31" s="39">
        <v>13</v>
      </c>
      <c r="E31" s="39">
        <v>13</v>
      </c>
      <c r="F31" s="39">
        <f t="shared" si="0"/>
        <v>35</v>
      </c>
    </row>
    <row r="32" spans="1:6" ht="16.350000000000001" customHeight="1">
      <c r="A32" s="34" t="s">
        <v>104</v>
      </c>
      <c r="B32" s="39">
        <v>10</v>
      </c>
      <c r="C32" s="39">
        <v>9</v>
      </c>
      <c r="D32" s="39">
        <v>12</v>
      </c>
      <c r="E32" s="39">
        <v>58</v>
      </c>
      <c r="F32" s="39">
        <f t="shared" si="0"/>
        <v>89</v>
      </c>
    </row>
    <row r="33" spans="1:6" ht="16.350000000000001" customHeight="1">
      <c r="A33" s="34" t="s">
        <v>105</v>
      </c>
      <c r="B33" s="39">
        <v>10</v>
      </c>
      <c r="C33" s="39">
        <v>14</v>
      </c>
      <c r="D33" s="39">
        <v>9</v>
      </c>
      <c r="E33" s="39">
        <v>26</v>
      </c>
      <c r="F33" s="39">
        <f t="shared" si="0"/>
        <v>59</v>
      </c>
    </row>
    <row r="34" spans="1:6" ht="16.350000000000001" customHeight="1">
      <c r="A34" s="34" t="s">
        <v>106</v>
      </c>
      <c r="B34" s="39">
        <v>26</v>
      </c>
      <c r="C34" s="39">
        <v>21</v>
      </c>
      <c r="D34" s="39">
        <v>31</v>
      </c>
      <c r="E34" s="39">
        <v>58</v>
      </c>
      <c r="F34" s="39">
        <f t="shared" si="0"/>
        <v>136</v>
      </c>
    </row>
    <row r="35" spans="1:6" ht="16.350000000000001" customHeight="1">
      <c r="A35" s="34" t="s">
        <v>107</v>
      </c>
      <c r="B35" s="42">
        <v>5</v>
      </c>
      <c r="C35" s="39">
        <v>7</v>
      </c>
      <c r="D35" s="39">
        <v>11</v>
      </c>
      <c r="E35" s="39">
        <v>22</v>
      </c>
      <c r="F35" s="39">
        <f t="shared" si="0"/>
        <v>45</v>
      </c>
    </row>
    <row r="36" spans="1:6" ht="16.350000000000001" customHeight="1">
      <c r="A36" s="34" t="s">
        <v>108</v>
      </c>
      <c r="B36" s="39">
        <v>21</v>
      </c>
      <c r="C36" s="39">
        <v>25</v>
      </c>
      <c r="D36" s="39">
        <v>56</v>
      </c>
      <c r="E36" s="39">
        <v>98</v>
      </c>
      <c r="F36" s="39">
        <f t="shared" si="0"/>
        <v>200</v>
      </c>
    </row>
    <row r="37" spans="1:6" ht="16.350000000000001" customHeight="1">
      <c r="A37" s="34" t="s">
        <v>109</v>
      </c>
      <c r="B37" s="39">
        <v>18</v>
      </c>
      <c r="C37" s="39">
        <v>16</v>
      </c>
      <c r="D37" s="39">
        <v>11</v>
      </c>
      <c r="E37" s="39">
        <v>58</v>
      </c>
      <c r="F37" s="39">
        <f t="shared" si="0"/>
        <v>103</v>
      </c>
    </row>
    <row r="38" spans="1:6" ht="16.350000000000001" customHeight="1">
      <c r="A38" s="34" t="s">
        <v>110</v>
      </c>
      <c r="B38" s="39">
        <v>68</v>
      </c>
      <c r="C38" s="39">
        <v>72</v>
      </c>
      <c r="D38" s="39">
        <v>178</v>
      </c>
      <c r="E38" s="39">
        <v>416</v>
      </c>
      <c r="F38" s="39">
        <f t="shared" si="0"/>
        <v>734</v>
      </c>
    </row>
    <row r="39" spans="1:6" ht="16.350000000000001" customHeight="1">
      <c r="A39" s="34" t="s">
        <v>111</v>
      </c>
      <c r="B39" s="39">
        <v>9</v>
      </c>
      <c r="C39" s="39">
        <v>19</v>
      </c>
      <c r="D39" s="39">
        <v>15</v>
      </c>
      <c r="E39" s="39">
        <v>79</v>
      </c>
      <c r="F39" s="39">
        <f t="shared" si="0"/>
        <v>122</v>
      </c>
    </row>
    <row r="40" spans="1:6" ht="16.350000000000001" customHeight="1">
      <c r="A40" s="34" t="s">
        <v>112</v>
      </c>
      <c r="B40" s="39">
        <v>39</v>
      </c>
      <c r="C40" s="39">
        <v>26</v>
      </c>
      <c r="D40" s="42">
        <v>14</v>
      </c>
      <c r="E40" s="42">
        <v>121</v>
      </c>
      <c r="F40" s="39">
        <f t="shared" si="0"/>
        <v>200</v>
      </c>
    </row>
    <row r="41" spans="1:6" ht="16.350000000000001" customHeight="1">
      <c r="A41" s="34" t="s">
        <v>114</v>
      </c>
      <c r="B41" s="39">
        <v>15</v>
      </c>
      <c r="C41" s="39">
        <v>15</v>
      </c>
      <c r="D41" s="39">
        <v>6</v>
      </c>
      <c r="E41" s="39">
        <v>37</v>
      </c>
      <c r="F41" s="39">
        <f t="shared" si="0"/>
        <v>73</v>
      </c>
    </row>
    <row r="42" spans="1:6" ht="16.350000000000001" customHeight="1">
      <c r="A42" s="34" t="s">
        <v>115</v>
      </c>
      <c r="B42" s="39">
        <v>1</v>
      </c>
      <c r="C42" s="39">
        <v>3</v>
      </c>
      <c r="D42" s="39">
        <v>1</v>
      </c>
      <c r="E42" s="39">
        <v>6</v>
      </c>
      <c r="F42" s="39">
        <f t="shared" si="0"/>
        <v>11</v>
      </c>
    </row>
    <row r="43" spans="1:6" ht="16.350000000000001" customHeight="1">
      <c r="A43" s="34" t="s">
        <v>116</v>
      </c>
      <c r="B43" s="39">
        <v>5</v>
      </c>
      <c r="C43" s="39">
        <v>6</v>
      </c>
      <c r="D43" s="39">
        <v>3</v>
      </c>
      <c r="E43" s="39">
        <v>20</v>
      </c>
      <c r="F43" s="39">
        <f t="shared" si="0"/>
        <v>34</v>
      </c>
    </row>
    <row r="44" spans="1:6" ht="16.350000000000001" customHeight="1">
      <c r="A44" s="34" t="s">
        <v>117</v>
      </c>
      <c r="B44" s="39">
        <v>6</v>
      </c>
      <c r="C44" s="39">
        <v>10</v>
      </c>
      <c r="D44" s="39">
        <v>7</v>
      </c>
      <c r="E44" s="39">
        <v>23</v>
      </c>
      <c r="F44" s="39">
        <f t="shared" si="0"/>
        <v>46</v>
      </c>
    </row>
    <row r="45" spans="1:6" ht="16.350000000000001" customHeight="1">
      <c r="A45" s="34" t="s">
        <v>118</v>
      </c>
      <c r="B45" s="39">
        <v>27</v>
      </c>
      <c r="C45" s="39">
        <v>11</v>
      </c>
      <c r="D45" s="39">
        <v>28</v>
      </c>
      <c r="E45" s="39">
        <v>46</v>
      </c>
      <c r="F45" s="39">
        <f t="shared" si="0"/>
        <v>112</v>
      </c>
    </row>
    <row r="46" spans="1:6" ht="16.350000000000001" customHeight="1">
      <c r="A46" s="34" t="s">
        <v>119</v>
      </c>
      <c r="B46" s="39">
        <v>0</v>
      </c>
      <c r="C46" s="39">
        <v>0</v>
      </c>
      <c r="D46" s="39">
        <v>3</v>
      </c>
      <c r="E46" s="39">
        <v>20</v>
      </c>
      <c r="F46" s="39">
        <f t="shared" si="0"/>
        <v>23</v>
      </c>
    </row>
    <row r="47" spans="1:6" ht="16.350000000000001" customHeight="1">
      <c r="A47" s="34" t="s">
        <v>120</v>
      </c>
      <c r="B47" s="39">
        <v>0</v>
      </c>
      <c r="C47" s="42">
        <v>0</v>
      </c>
      <c r="D47" s="39">
        <v>1</v>
      </c>
      <c r="E47" s="39">
        <v>2</v>
      </c>
      <c r="F47" s="39">
        <f t="shared" si="0"/>
        <v>3</v>
      </c>
    </row>
    <row r="48" spans="1:6" ht="16.350000000000001" customHeight="1">
      <c r="A48" s="34" t="s">
        <v>121</v>
      </c>
      <c r="B48" s="42">
        <v>5</v>
      </c>
      <c r="C48" s="39">
        <v>7</v>
      </c>
      <c r="D48" s="39">
        <v>22</v>
      </c>
      <c r="E48" s="39">
        <v>65</v>
      </c>
      <c r="F48" s="39">
        <f t="shared" si="0"/>
        <v>99</v>
      </c>
    </row>
    <row r="49" spans="1:6" ht="16.350000000000001" customHeight="1">
      <c r="A49" s="34" t="s">
        <v>122</v>
      </c>
      <c r="B49" s="39">
        <v>0</v>
      </c>
      <c r="C49" s="39">
        <v>3</v>
      </c>
      <c r="D49" s="39">
        <v>6</v>
      </c>
      <c r="E49" s="39">
        <v>17</v>
      </c>
      <c r="F49" s="39">
        <f t="shared" si="0"/>
        <v>26</v>
      </c>
    </row>
    <row r="50" spans="1:6" ht="16.350000000000001" customHeight="1">
      <c r="A50" s="34" t="s">
        <v>123</v>
      </c>
      <c r="B50" s="39">
        <v>1</v>
      </c>
      <c r="C50" s="39">
        <v>1</v>
      </c>
      <c r="D50" s="39">
        <v>9</v>
      </c>
      <c r="E50" s="39">
        <v>9</v>
      </c>
      <c r="F50" s="39">
        <f t="shared" si="0"/>
        <v>20</v>
      </c>
    </row>
    <row r="51" spans="1:6" ht="16.350000000000001" customHeight="1">
      <c r="A51" s="34" t="s">
        <v>124</v>
      </c>
      <c r="B51" s="39">
        <v>1</v>
      </c>
      <c r="C51" s="39">
        <v>8</v>
      </c>
      <c r="D51" s="39">
        <v>2</v>
      </c>
      <c r="E51" s="39">
        <v>11</v>
      </c>
      <c r="F51" s="39">
        <f t="shared" si="0"/>
        <v>22</v>
      </c>
    </row>
    <row r="52" spans="1:6" ht="16.350000000000001" customHeight="1">
      <c r="A52" s="34" t="s">
        <v>125</v>
      </c>
      <c r="B52" s="35">
        <v>29</v>
      </c>
      <c r="C52" s="35">
        <v>34</v>
      </c>
      <c r="D52" s="35">
        <v>25</v>
      </c>
      <c r="E52" s="35">
        <v>90</v>
      </c>
      <c r="F52" s="39">
        <f t="shared" si="0"/>
        <v>178</v>
      </c>
    </row>
    <row r="53" spans="1:6" ht="16.350000000000001" customHeight="1">
      <c r="A53" s="37" t="s">
        <v>126</v>
      </c>
      <c r="B53" s="38">
        <f>SUM(B2:B52)</f>
        <v>921</v>
      </c>
      <c r="C53" s="38">
        <f t="shared" ref="C53:E53" si="1">SUM(C2:C52)</f>
        <v>1096</v>
      </c>
      <c r="D53" s="38">
        <f t="shared" si="1"/>
        <v>1320</v>
      </c>
      <c r="E53" s="38">
        <f t="shared" si="1"/>
        <v>3969</v>
      </c>
      <c r="F53" s="38">
        <f>SUM(F2:F52)</f>
        <v>7306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B7590-58FA-465B-8CFB-8D0643FE3C79}">
  <dimension ref="A1:F54"/>
  <sheetViews>
    <sheetView zoomScale="130" zoomScaleNormal="130" workbookViewId="0"/>
  </sheetViews>
  <sheetFormatPr defaultRowHeight="12.75"/>
  <cols>
    <col min="1" max="1" width="35.6640625" customWidth="1"/>
    <col min="2" max="2" width="20.1640625" customWidth="1"/>
    <col min="3" max="3" width="16.1640625" customWidth="1"/>
    <col min="4" max="4" width="15.6640625" customWidth="1"/>
    <col min="5" max="5" width="14.83203125" bestFit="1" customWidth="1"/>
    <col min="6" max="6" width="18.83203125" customWidth="1"/>
  </cols>
  <sheetData>
    <row r="1" spans="1:6" ht="33" customHeight="1">
      <c r="A1" s="25" t="s">
        <v>139</v>
      </c>
      <c r="B1" s="43" t="s">
        <v>135</v>
      </c>
      <c r="C1" s="44" t="s">
        <v>136</v>
      </c>
      <c r="D1" s="43" t="s">
        <v>137</v>
      </c>
      <c r="E1" s="44" t="s">
        <v>138</v>
      </c>
      <c r="F1" s="45" t="s">
        <v>142</v>
      </c>
    </row>
    <row r="2" spans="1:6">
      <c r="A2" s="26" t="s">
        <v>74</v>
      </c>
      <c r="B2" s="46">
        <v>1808</v>
      </c>
      <c r="C2" s="46">
        <v>4759</v>
      </c>
      <c r="D2" s="46">
        <v>110</v>
      </c>
      <c r="E2" s="46">
        <v>1060</v>
      </c>
      <c r="F2" s="46">
        <f>SUM(B2:E2)</f>
        <v>7737</v>
      </c>
    </row>
    <row r="3" spans="1:6">
      <c r="A3" s="26" t="s">
        <v>75</v>
      </c>
      <c r="B3" s="46">
        <v>866</v>
      </c>
      <c r="C3" s="46">
        <v>2350</v>
      </c>
      <c r="D3" s="46">
        <v>20</v>
      </c>
      <c r="E3" s="46">
        <v>525</v>
      </c>
      <c r="F3" s="46">
        <f t="shared" ref="F3:F54" si="0">SUM(B3:E3)</f>
        <v>3761</v>
      </c>
    </row>
    <row r="4" spans="1:6">
      <c r="A4" s="26" t="s">
        <v>76</v>
      </c>
      <c r="B4" s="46">
        <v>1315</v>
      </c>
      <c r="C4" s="46">
        <v>3295</v>
      </c>
      <c r="D4" s="46">
        <v>13</v>
      </c>
      <c r="E4" s="46">
        <v>234</v>
      </c>
      <c r="F4" s="46">
        <f t="shared" si="0"/>
        <v>4857</v>
      </c>
    </row>
    <row r="5" spans="1:6">
      <c r="A5" s="26" t="s">
        <v>77</v>
      </c>
      <c r="B5" s="46">
        <v>1409</v>
      </c>
      <c r="C5" s="46">
        <v>3714</v>
      </c>
      <c r="D5" s="46">
        <v>36</v>
      </c>
      <c r="E5" s="46">
        <v>555</v>
      </c>
      <c r="F5" s="46">
        <f t="shared" si="0"/>
        <v>5714</v>
      </c>
    </row>
    <row r="6" spans="1:6">
      <c r="A6" s="26" t="s">
        <v>78</v>
      </c>
      <c r="B6" s="46">
        <v>1915</v>
      </c>
      <c r="C6" s="46">
        <v>5028</v>
      </c>
      <c r="D6" s="46">
        <v>101</v>
      </c>
      <c r="E6" s="46">
        <v>1432</v>
      </c>
      <c r="F6" s="46">
        <f t="shared" si="0"/>
        <v>8476</v>
      </c>
    </row>
    <row r="7" spans="1:6">
      <c r="A7" s="26" t="s">
        <v>79</v>
      </c>
      <c r="B7" s="46">
        <v>2303</v>
      </c>
      <c r="C7" s="46">
        <v>5760</v>
      </c>
      <c r="D7" s="46">
        <v>49</v>
      </c>
      <c r="E7" s="46">
        <v>873</v>
      </c>
      <c r="F7" s="46">
        <f t="shared" si="0"/>
        <v>8985</v>
      </c>
    </row>
    <row r="8" spans="1:6">
      <c r="A8" s="26" t="s">
        <v>80</v>
      </c>
      <c r="B8" s="46">
        <v>555</v>
      </c>
      <c r="C8" s="46">
        <v>1376</v>
      </c>
      <c r="D8" s="46">
        <v>54</v>
      </c>
      <c r="E8" s="46">
        <v>103</v>
      </c>
      <c r="F8" s="46">
        <f t="shared" si="0"/>
        <v>2088</v>
      </c>
    </row>
    <row r="9" spans="1:6">
      <c r="A9" s="26" t="s">
        <v>81</v>
      </c>
      <c r="B9" s="46">
        <v>873</v>
      </c>
      <c r="C9" s="46">
        <v>2625</v>
      </c>
      <c r="D9" s="46">
        <v>35</v>
      </c>
      <c r="E9" s="46">
        <v>729</v>
      </c>
      <c r="F9" s="46">
        <f t="shared" si="0"/>
        <v>4262</v>
      </c>
    </row>
    <row r="10" spans="1:6">
      <c r="A10" s="26" t="s">
        <v>82</v>
      </c>
      <c r="B10" s="46">
        <v>2120</v>
      </c>
      <c r="C10" s="46">
        <v>4941</v>
      </c>
      <c r="D10" s="46">
        <v>96</v>
      </c>
      <c r="E10" s="46">
        <v>756</v>
      </c>
      <c r="F10" s="46">
        <f t="shared" si="0"/>
        <v>7913</v>
      </c>
    </row>
    <row r="11" spans="1:6">
      <c r="A11" s="26" t="s">
        <v>83</v>
      </c>
      <c r="B11" s="46">
        <v>1728</v>
      </c>
      <c r="C11" s="46">
        <v>4457</v>
      </c>
      <c r="D11" s="46">
        <v>67</v>
      </c>
      <c r="E11" s="46">
        <v>893</v>
      </c>
      <c r="F11" s="46">
        <f t="shared" si="0"/>
        <v>7145</v>
      </c>
    </row>
    <row r="12" spans="1:6">
      <c r="A12" s="26" t="s">
        <v>84</v>
      </c>
      <c r="B12" s="46">
        <v>1305</v>
      </c>
      <c r="C12" s="46">
        <v>3466</v>
      </c>
      <c r="D12" s="46">
        <v>37</v>
      </c>
      <c r="E12" s="46">
        <v>441</v>
      </c>
      <c r="F12" s="46">
        <f t="shared" si="0"/>
        <v>5249</v>
      </c>
    </row>
    <row r="13" spans="1:6">
      <c r="A13" s="26" t="s">
        <v>85</v>
      </c>
      <c r="B13" s="46">
        <v>410</v>
      </c>
      <c r="C13" s="46">
        <v>1074</v>
      </c>
      <c r="D13" s="46">
        <v>8</v>
      </c>
      <c r="E13" s="46">
        <v>263</v>
      </c>
      <c r="F13" s="46">
        <f t="shared" si="0"/>
        <v>1755</v>
      </c>
    </row>
    <row r="14" spans="1:6">
      <c r="A14" s="26" t="s">
        <v>86</v>
      </c>
      <c r="B14" s="46">
        <v>423</v>
      </c>
      <c r="C14" s="46">
        <v>1059</v>
      </c>
      <c r="D14" s="46">
        <v>11</v>
      </c>
      <c r="E14" s="46">
        <v>126</v>
      </c>
      <c r="F14" s="46">
        <f t="shared" si="0"/>
        <v>1619</v>
      </c>
    </row>
    <row r="15" spans="1:6">
      <c r="A15" s="26" t="s">
        <v>87</v>
      </c>
      <c r="B15" s="46">
        <v>1001</v>
      </c>
      <c r="C15" s="46">
        <v>3040</v>
      </c>
      <c r="D15" s="46">
        <v>17</v>
      </c>
      <c r="E15" s="46">
        <v>1237</v>
      </c>
      <c r="F15" s="46">
        <f t="shared" si="0"/>
        <v>5295</v>
      </c>
    </row>
    <row r="16" spans="1:6">
      <c r="A16" s="26" t="s">
        <v>88</v>
      </c>
      <c r="B16" s="46">
        <v>1386</v>
      </c>
      <c r="C16" s="46">
        <v>3505</v>
      </c>
      <c r="D16" s="46">
        <v>19</v>
      </c>
      <c r="E16" s="46">
        <v>364</v>
      </c>
      <c r="F16" s="46">
        <f t="shared" si="0"/>
        <v>5274</v>
      </c>
    </row>
    <row r="17" spans="1:6">
      <c r="A17" s="26" t="s">
        <v>89</v>
      </c>
      <c r="B17" s="46">
        <v>1241</v>
      </c>
      <c r="C17" s="46">
        <v>3321</v>
      </c>
      <c r="D17" s="46">
        <v>31</v>
      </c>
      <c r="E17" s="46">
        <v>693</v>
      </c>
      <c r="F17" s="46">
        <f t="shared" si="0"/>
        <v>5286</v>
      </c>
    </row>
    <row r="18" spans="1:6">
      <c r="A18" s="26" t="s">
        <v>90</v>
      </c>
      <c r="B18" s="46">
        <v>1078</v>
      </c>
      <c r="C18" s="46">
        <v>2809</v>
      </c>
      <c r="D18" s="46">
        <v>21</v>
      </c>
      <c r="E18" s="46">
        <v>549</v>
      </c>
      <c r="F18" s="46">
        <f t="shared" si="0"/>
        <v>4457</v>
      </c>
    </row>
    <row r="19" spans="1:6">
      <c r="A19" s="26" t="s">
        <v>91</v>
      </c>
      <c r="B19" s="46">
        <v>1392</v>
      </c>
      <c r="C19" s="46">
        <v>2983</v>
      </c>
      <c r="D19" s="46">
        <v>43</v>
      </c>
      <c r="E19" s="46">
        <v>468</v>
      </c>
      <c r="F19" s="46">
        <f t="shared" si="0"/>
        <v>4886</v>
      </c>
    </row>
    <row r="20" spans="1:6">
      <c r="A20" s="26" t="s">
        <v>92</v>
      </c>
      <c r="B20" s="46">
        <v>1652</v>
      </c>
      <c r="C20" s="46">
        <v>4085</v>
      </c>
      <c r="D20" s="46">
        <v>63</v>
      </c>
      <c r="E20" s="46">
        <v>1215</v>
      </c>
      <c r="F20" s="46">
        <f t="shared" si="0"/>
        <v>7015</v>
      </c>
    </row>
    <row r="21" spans="1:6">
      <c r="A21" s="26" t="s">
        <v>93</v>
      </c>
      <c r="B21" s="46">
        <v>1535</v>
      </c>
      <c r="C21" s="46">
        <v>3599</v>
      </c>
      <c r="D21" s="46">
        <v>30</v>
      </c>
      <c r="E21" s="46">
        <v>628</v>
      </c>
      <c r="F21" s="46">
        <f t="shared" si="0"/>
        <v>5792</v>
      </c>
    </row>
    <row r="22" spans="1:6">
      <c r="A22" s="26" t="s">
        <v>94</v>
      </c>
      <c r="B22" s="46">
        <v>508</v>
      </c>
      <c r="C22" s="46">
        <v>1847</v>
      </c>
      <c r="D22" s="46">
        <v>5</v>
      </c>
      <c r="E22" s="46">
        <v>164</v>
      </c>
      <c r="F22" s="46">
        <f t="shared" si="0"/>
        <v>2524</v>
      </c>
    </row>
    <row r="23" spans="1:6">
      <c r="A23" s="26" t="s">
        <v>95</v>
      </c>
      <c r="B23" s="46">
        <v>393</v>
      </c>
      <c r="C23" s="46">
        <v>950</v>
      </c>
      <c r="D23" s="46">
        <v>5</v>
      </c>
      <c r="E23" s="46">
        <v>170</v>
      </c>
      <c r="F23" s="46">
        <f t="shared" si="0"/>
        <v>1518</v>
      </c>
    </row>
    <row r="24" spans="1:6">
      <c r="A24" s="26" t="s">
        <v>96</v>
      </c>
      <c r="B24" s="46">
        <v>2753</v>
      </c>
      <c r="C24" s="46">
        <v>7202</v>
      </c>
      <c r="D24" s="46">
        <v>37</v>
      </c>
      <c r="E24" s="46">
        <v>914</v>
      </c>
      <c r="F24" s="46">
        <f t="shared" si="0"/>
        <v>10906</v>
      </c>
    </row>
    <row r="25" spans="1:6">
      <c r="A25" s="26" t="s">
        <v>97</v>
      </c>
      <c r="B25" s="46">
        <v>2185</v>
      </c>
      <c r="C25" s="46">
        <v>5569</v>
      </c>
      <c r="D25" s="46">
        <v>158</v>
      </c>
      <c r="E25" s="46">
        <v>1249</v>
      </c>
      <c r="F25" s="46">
        <f t="shared" si="0"/>
        <v>9161</v>
      </c>
    </row>
    <row r="26" spans="1:6">
      <c r="A26" s="26" t="s">
        <v>98</v>
      </c>
      <c r="B26" s="46">
        <v>2372</v>
      </c>
      <c r="C26" s="46">
        <v>5147</v>
      </c>
      <c r="D26" s="46">
        <v>15</v>
      </c>
      <c r="E26" s="46">
        <v>517</v>
      </c>
      <c r="F26" s="46">
        <f t="shared" si="0"/>
        <v>8051</v>
      </c>
    </row>
    <row r="27" spans="1:6">
      <c r="A27" s="26" t="s">
        <v>99</v>
      </c>
      <c r="B27" s="46">
        <v>714</v>
      </c>
      <c r="C27" s="46">
        <v>1568</v>
      </c>
      <c r="D27" s="46">
        <v>9</v>
      </c>
      <c r="E27" s="46">
        <v>180</v>
      </c>
      <c r="F27" s="46">
        <f t="shared" si="0"/>
        <v>2471</v>
      </c>
    </row>
    <row r="28" spans="1:6">
      <c r="A28" s="26" t="s">
        <v>100</v>
      </c>
      <c r="B28" s="46">
        <v>865</v>
      </c>
      <c r="C28" s="46">
        <v>1655</v>
      </c>
      <c r="D28" s="46">
        <v>16</v>
      </c>
      <c r="E28" s="46">
        <v>117</v>
      </c>
      <c r="F28" s="46">
        <f t="shared" si="0"/>
        <v>2653</v>
      </c>
    </row>
    <row r="29" spans="1:6">
      <c r="A29" s="26" t="s">
        <v>101</v>
      </c>
      <c r="B29" s="46">
        <v>1430</v>
      </c>
      <c r="C29" s="46">
        <v>3742</v>
      </c>
      <c r="D29" s="46">
        <v>43</v>
      </c>
      <c r="E29" s="46">
        <v>514</v>
      </c>
      <c r="F29" s="46">
        <f t="shared" si="0"/>
        <v>5729</v>
      </c>
    </row>
    <row r="30" spans="1:6">
      <c r="A30" s="26" t="s">
        <v>102</v>
      </c>
      <c r="B30" s="46">
        <v>1169</v>
      </c>
      <c r="C30" s="46">
        <v>2343</v>
      </c>
      <c r="D30" s="46">
        <v>6</v>
      </c>
      <c r="E30" s="46">
        <v>365</v>
      </c>
      <c r="F30" s="46">
        <f t="shared" si="0"/>
        <v>3883</v>
      </c>
    </row>
    <row r="31" spans="1:6">
      <c r="A31" s="26" t="s">
        <v>103</v>
      </c>
      <c r="B31" s="46">
        <v>2939</v>
      </c>
      <c r="C31" s="46">
        <v>8155</v>
      </c>
      <c r="D31" s="46">
        <v>83</v>
      </c>
      <c r="E31" s="46">
        <v>1000</v>
      </c>
      <c r="F31" s="46">
        <f t="shared" si="0"/>
        <v>12177</v>
      </c>
    </row>
    <row r="32" spans="1:6">
      <c r="A32" s="26" t="s">
        <v>104</v>
      </c>
      <c r="B32" s="46">
        <v>653</v>
      </c>
      <c r="C32" s="46">
        <v>1474</v>
      </c>
      <c r="D32" s="46">
        <v>1</v>
      </c>
      <c r="E32" s="46">
        <v>130</v>
      </c>
      <c r="F32" s="46">
        <f t="shared" si="0"/>
        <v>2258</v>
      </c>
    </row>
    <row r="33" spans="1:6">
      <c r="A33" s="26" t="s">
        <v>105</v>
      </c>
      <c r="B33" s="46">
        <v>854</v>
      </c>
      <c r="C33" s="46">
        <v>1701</v>
      </c>
      <c r="D33" s="46">
        <v>34</v>
      </c>
      <c r="E33" s="46">
        <v>276</v>
      </c>
      <c r="F33" s="46">
        <f t="shared" si="0"/>
        <v>2865</v>
      </c>
    </row>
    <row r="34" spans="1:6">
      <c r="A34" s="26" t="s">
        <v>106</v>
      </c>
      <c r="B34" s="46">
        <v>1945</v>
      </c>
      <c r="C34" s="46">
        <v>4970</v>
      </c>
      <c r="D34" s="46">
        <v>68</v>
      </c>
      <c r="E34" s="46">
        <v>791</v>
      </c>
      <c r="F34" s="46">
        <f t="shared" si="0"/>
        <v>7774</v>
      </c>
    </row>
    <row r="35" spans="1:6">
      <c r="A35" s="26" t="s">
        <v>107</v>
      </c>
      <c r="B35" s="46">
        <v>682</v>
      </c>
      <c r="C35" s="46">
        <v>1693</v>
      </c>
      <c r="D35" s="46">
        <v>46</v>
      </c>
      <c r="E35" s="46">
        <v>542</v>
      </c>
      <c r="F35" s="46">
        <f t="shared" si="0"/>
        <v>2963</v>
      </c>
    </row>
    <row r="36" spans="1:6">
      <c r="A36" s="26" t="s">
        <v>108</v>
      </c>
      <c r="B36" s="46">
        <v>1157</v>
      </c>
      <c r="C36" s="46">
        <v>3349</v>
      </c>
      <c r="D36" s="46">
        <v>74</v>
      </c>
      <c r="E36" s="46">
        <v>731</v>
      </c>
      <c r="F36" s="46">
        <f t="shared" si="0"/>
        <v>5311</v>
      </c>
    </row>
    <row r="37" spans="1:6">
      <c r="A37" s="26" t="s">
        <v>109</v>
      </c>
      <c r="B37" s="46">
        <v>229</v>
      </c>
      <c r="C37" s="46">
        <v>950</v>
      </c>
      <c r="D37" s="46">
        <v>31</v>
      </c>
      <c r="E37" s="46">
        <v>334</v>
      </c>
      <c r="F37" s="46">
        <f t="shared" si="0"/>
        <v>1544</v>
      </c>
    </row>
    <row r="38" spans="1:6">
      <c r="A38" s="26" t="s">
        <v>110</v>
      </c>
      <c r="B38" s="46">
        <v>5539</v>
      </c>
      <c r="C38" s="46">
        <v>16862</v>
      </c>
      <c r="D38" s="46">
        <v>337</v>
      </c>
      <c r="E38" s="46">
        <v>2522</v>
      </c>
      <c r="F38" s="46">
        <f t="shared" si="0"/>
        <v>25260</v>
      </c>
    </row>
    <row r="39" spans="1:6">
      <c r="A39" s="26" t="s">
        <v>111</v>
      </c>
      <c r="B39" s="46">
        <v>1732</v>
      </c>
      <c r="C39" s="46">
        <v>4276</v>
      </c>
      <c r="D39" s="46">
        <v>69</v>
      </c>
      <c r="E39" s="46">
        <v>754</v>
      </c>
      <c r="F39" s="46">
        <f t="shared" si="0"/>
        <v>6831</v>
      </c>
    </row>
    <row r="40" spans="1:6">
      <c r="A40" s="26" t="s">
        <v>112</v>
      </c>
      <c r="B40" s="46">
        <v>291</v>
      </c>
      <c r="C40" s="46">
        <v>750</v>
      </c>
      <c r="D40" s="46">
        <v>18</v>
      </c>
      <c r="E40" s="46">
        <v>256</v>
      </c>
      <c r="F40" s="46">
        <f t="shared" si="0"/>
        <v>1315</v>
      </c>
    </row>
    <row r="41" spans="1:6">
      <c r="A41" s="26" t="s">
        <v>113</v>
      </c>
      <c r="B41" s="46">
        <v>236</v>
      </c>
      <c r="C41" s="46">
        <v>806</v>
      </c>
      <c r="D41" s="46">
        <v>14</v>
      </c>
      <c r="E41" s="46">
        <v>214</v>
      </c>
      <c r="F41" s="46">
        <f t="shared" si="0"/>
        <v>1270</v>
      </c>
    </row>
    <row r="42" spans="1:6">
      <c r="A42" s="26" t="s">
        <v>114</v>
      </c>
      <c r="B42" s="46">
        <v>1201</v>
      </c>
      <c r="C42" s="46">
        <v>2555</v>
      </c>
      <c r="D42" s="46">
        <v>30</v>
      </c>
      <c r="E42" s="46">
        <v>329</v>
      </c>
      <c r="F42" s="46">
        <f t="shared" si="0"/>
        <v>4115</v>
      </c>
    </row>
    <row r="43" spans="1:6">
      <c r="A43" s="26" t="s">
        <v>115</v>
      </c>
      <c r="B43" s="46">
        <v>818</v>
      </c>
      <c r="C43" s="46">
        <v>1964</v>
      </c>
      <c r="D43" s="46">
        <v>21</v>
      </c>
      <c r="E43" s="46">
        <v>465</v>
      </c>
      <c r="F43" s="46">
        <f t="shared" si="0"/>
        <v>3268</v>
      </c>
    </row>
    <row r="44" spans="1:6">
      <c r="A44" s="26" t="s">
        <v>116</v>
      </c>
      <c r="B44" s="46">
        <v>453</v>
      </c>
      <c r="C44" s="46">
        <v>1042</v>
      </c>
      <c r="D44" s="46">
        <v>16</v>
      </c>
      <c r="E44" s="46">
        <v>307</v>
      </c>
      <c r="F44" s="46">
        <f t="shared" si="0"/>
        <v>1818</v>
      </c>
    </row>
    <row r="45" spans="1:6">
      <c r="A45" s="26" t="s">
        <v>117</v>
      </c>
      <c r="B45" s="46">
        <v>1524</v>
      </c>
      <c r="C45" s="46">
        <v>4072</v>
      </c>
      <c r="D45" s="46">
        <v>58</v>
      </c>
      <c r="E45" s="46">
        <v>616</v>
      </c>
      <c r="F45" s="46">
        <f t="shared" si="0"/>
        <v>6270</v>
      </c>
    </row>
    <row r="46" spans="1:6">
      <c r="A46" s="26" t="s">
        <v>118</v>
      </c>
      <c r="B46" s="46">
        <v>1232</v>
      </c>
      <c r="C46" s="46">
        <v>2552</v>
      </c>
      <c r="D46" s="46">
        <v>9</v>
      </c>
      <c r="E46" s="46">
        <v>347</v>
      </c>
      <c r="F46" s="46">
        <f t="shared" si="0"/>
        <v>4140</v>
      </c>
    </row>
    <row r="47" spans="1:6">
      <c r="A47" s="26" t="s">
        <v>119</v>
      </c>
      <c r="B47" s="46">
        <v>1017</v>
      </c>
      <c r="C47" s="46">
        <v>2436</v>
      </c>
      <c r="D47" s="46">
        <v>12</v>
      </c>
      <c r="E47" s="46">
        <v>262</v>
      </c>
      <c r="F47" s="46">
        <f t="shared" si="0"/>
        <v>3727</v>
      </c>
    </row>
    <row r="48" spans="1:6">
      <c r="A48" s="26" t="s">
        <v>120</v>
      </c>
      <c r="B48" s="46">
        <v>535</v>
      </c>
      <c r="C48" s="46">
        <v>1183</v>
      </c>
      <c r="D48" s="46">
        <v>6</v>
      </c>
      <c r="E48" s="46">
        <v>154</v>
      </c>
      <c r="F48" s="46">
        <f t="shared" si="0"/>
        <v>1878</v>
      </c>
    </row>
    <row r="49" spans="1:6">
      <c r="A49" s="26" t="s">
        <v>121</v>
      </c>
      <c r="B49" s="46">
        <v>1419</v>
      </c>
      <c r="C49" s="46">
        <v>3366</v>
      </c>
      <c r="D49" s="46">
        <v>50</v>
      </c>
      <c r="E49" s="46">
        <v>668</v>
      </c>
      <c r="F49" s="46">
        <f t="shared" si="0"/>
        <v>5503</v>
      </c>
    </row>
    <row r="50" spans="1:6">
      <c r="A50" s="26" t="s">
        <v>122</v>
      </c>
      <c r="B50" s="46">
        <v>1089</v>
      </c>
      <c r="C50" s="46">
        <v>2115</v>
      </c>
      <c r="D50" s="46">
        <v>21</v>
      </c>
      <c r="E50" s="46">
        <v>197</v>
      </c>
      <c r="F50" s="46">
        <f t="shared" si="0"/>
        <v>3422</v>
      </c>
    </row>
    <row r="51" spans="1:6">
      <c r="A51" s="26" t="s">
        <v>123</v>
      </c>
      <c r="B51" s="46">
        <v>1087</v>
      </c>
      <c r="C51" s="46">
        <v>2487</v>
      </c>
      <c r="D51" s="46">
        <v>8</v>
      </c>
      <c r="E51" s="46">
        <v>203</v>
      </c>
      <c r="F51" s="46">
        <f t="shared" si="0"/>
        <v>3785</v>
      </c>
    </row>
    <row r="52" spans="1:6">
      <c r="A52" s="26" t="s">
        <v>124</v>
      </c>
      <c r="B52" s="46">
        <v>1018</v>
      </c>
      <c r="C52" s="46">
        <v>2351</v>
      </c>
      <c r="D52" s="46">
        <v>51</v>
      </c>
      <c r="E52" s="46">
        <v>290</v>
      </c>
      <c r="F52" s="46">
        <f t="shared" si="0"/>
        <v>3710</v>
      </c>
    </row>
    <row r="53" spans="1:6">
      <c r="A53" s="26" t="s">
        <v>125</v>
      </c>
      <c r="B53" s="46">
        <v>742</v>
      </c>
      <c r="C53" s="46">
        <v>2135</v>
      </c>
      <c r="D53" s="46">
        <v>28</v>
      </c>
      <c r="E53" s="46">
        <v>362</v>
      </c>
      <c r="F53" s="46">
        <f t="shared" si="0"/>
        <v>3267</v>
      </c>
    </row>
    <row r="54" spans="1:6">
      <c r="A54" s="27" t="s">
        <v>126</v>
      </c>
      <c r="B54" s="28">
        <f>SUM(B2:B53)</f>
        <v>67096</v>
      </c>
      <c r="C54" s="28">
        <f t="shared" ref="C54:E54" si="1">SUM(C2:C53)</f>
        <v>170513</v>
      </c>
      <c r="D54" s="28">
        <f t="shared" si="1"/>
        <v>2240</v>
      </c>
      <c r="E54" s="28">
        <f>SUM(E2:E53)</f>
        <v>29084</v>
      </c>
      <c r="F54" s="28">
        <f>SUM(F2:F53)</f>
        <v>268933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A3487-CD8E-4E6B-ACAD-9A0927FBDF7C}">
  <dimension ref="A1:C54"/>
  <sheetViews>
    <sheetView zoomScale="130" zoomScaleNormal="130" workbookViewId="0"/>
  </sheetViews>
  <sheetFormatPr defaultRowHeight="12.75"/>
  <cols>
    <col min="1" max="1" width="35.6640625" style="33" customWidth="1"/>
    <col min="2" max="3" width="16.1640625" style="33" customWidth="1"/>
    <col min="4" max="16384" width="9.33203125" style="33"/>
  </cols>
  <sheetData>
    <row r="1" spans="1:3" ht="18" customHeight="1">
      <c r="A1" s="25" t="s">
        <v>139</v>
      </c>
      <c r="B1" s="25" t="s">
        <v>140</v>
      </c>
      <c r="C1" s="25" t="s">
        <v>141</v>
      </c>
    </row>
    <row r="2" spans="1:3">
      <c r="A2" s="47" t="s">
        <v>74</v>
      </c>
      <c r="B2" s="46">
        <v>35</v>
      </c>
      <c r="C2" s="46">
        <v>176</v>
      </c>
    </row>
    <row r="3" spans="1:3">
      <c r="A3" s="47" t="s">
        <v>75</v>
      </c>
      <c r="B3" s="46">
        <v>23</v>
      </c>
      <c r="C3" s="46">
        <v>137</v>
      </c>
    </row>
    <row r="4" spans="1:3">
      <c r="A4" s="47" t="s">
        <v>76</v>
      </c>
      <c r="B4" s="46">
        <v>13</v>
      </c>
      <c r="C4" s="46">
        <v>61</v>
      </c>
    </row>
    <row r="5" spans="1:3">
      <c r="A5" s="47" t="s">
        <v>77</v>
      </c>
      <c r="B5" s="46">
        <v>18</v>
      </c>
      <c r="C5" s="46">
        <v>100</v>
      </c>
    </row>
    <row r="6" spans="1:3">
      <c r="A6" s="47" t="s">
        <v>78</v>
      </c>
      <c r="B6" s="46">
        <v>34</v>
      </c>
      <c r="C6" s="46">
        <v>304</v>
      </c>
    </row>
    <row r="7" spans="1:3">
      <c r="A7" s="47" t="s">
        <v>79</v>
      </c>
      <c r="B7" s="46">
        <v>20</v>
      </c>
      <c r="C7" s="46">
        <v>50</v>
      </c>
    </row>
    <row r="8" spans="1:3">
      <c r="A8" s="47" t="s">
        <v>80</v>
      </c>
      <c r="B8" s="46">
        <v>10</v>
      </c>
      <c r="C8" s="46">
        <v>62</v>
      </c>
    </row>
    <row r="9" spans="1:3">
      <c r="A9" s="47" t="s">
        <v>81</v>
      </c>
      <c r="B9" s="46">
        <v>19</v>
      </c>
      <c r="C9" s="46">
        <v>89</v>
      </c>
    </row>
    <row r="10" spans="1:3">
      <c r="A10" s="47" t="s">
        <v>82</v>
      </c>
      <c r="B10" s="46">
        <v>107</v>
      </c>
      <c r="C10" s="46">
        <v>589</v>
      </c>
    </row>
    <row r="11" spans="1:3">
      <c r="A11" s="47" t="s">
        <v>83</v>
      </c>
      <c r="B11" s="46">
        <v>14</v>
      </c>
      <c r="C11" s="46">
        <v>87</v>
      </c>
    </row>
    <row r="12" spans="1:3">
      <c r="A12" s="47" t="s">
        <v>84</v>
      </c>
      <c r="B12" s="46">
        <v>5</v>
      </c>
      <c r="C12" s="46">
        <v>12</v>
      </c>
    </row>
    <row r="13" spans="1:3">
      <c r="A13" s="47" t="s">
        <v>85</v>
      </c>
      <c r="B13" s="46">
        <v>12</v>
      </c>
      <c r="C13" s="46">
        <v>113</v>
      </c>
    </row>
    <row r="14" spans="1:3">
      <c r="A14" s="47" t="s">
        <v>86</v>
      </c>
      <c r="B14" s="46">
        <v>3</v>
      </c>
      <c r="C14" s="46">
        <v>20</v>
      </c>
    </row>
    <row r="15" spans="1:3">
      <c r="A15" s="47" t="s">
        <v>87</v>
      </c>
      <c r="B15" s="46">
        <v>10</v>
      </c>
      <c r="C15" s="46">
        <v>83</v>
      </c>
    </row>
    <row r="16" spans="1:3">
      <c r="A16" s="47" t="s">
        <v>88</v>
      </c>
      <c r="B16" s="46">
        <v>15</v>
      </c>
      <c r="C16" s="46">
        <v>55</v>
      </c>
    </row>
    <row r="17" spans="1:3">
      <c r="A17" s="47" t="s">
        <v>89</v>
      </c>
      <c r="B17" s="46">
        <v>3</v>
      </c>
      <c r="C17" s="46">
        <v>3</v>
      </c>
    </row>
    <row r="18" spans="1:3">
      <c r="A18" s="47" t="s">
        <v>90</v>
      </c>
      <c r="B18" s="46">
        <v>4</v>
      </c>
      <c r="C18" s="46">
        <v>23</v>
      </c>
    </row>
    <row r="19" spans="1:3">
      <c r="A19" s="47" t="s">
        <v>91</v>
      </c>
      <c r="B19" s="46">
        <v>15</v>
      </c>
      <c r="C19" s="46">
        <v>122</v>
      </c>
    </row>
    <row r="20" spans="1:3">
      <c r="A20" s="47" t="s">
        <v>92</v>
      </c>
      <c r="B20" s="46">
        <v>59</v>
      </c>
      <c r="C20" s="46">
        <v>232</v>
      </c>
    </row>
    <row r="21" spans="1:3">
      <c r="A21" s="47" t="s">
        <v>93</v>
      </c>
      <c r="B21" s="46">
        <v>8</v>
      </c>
      <c r="C21" s="46">
        <v>61</v>
      </c>
    </row>
    <row r="22" spans="1:3">
      <c r="A22" s="47" t="s">
        <v>94</v>
      </c>
      <c r="B22" s="46">
        <v>2</v>
      </c>
      <c r="C22" s="46">
        <v>12</v>
      </c>
    </row>
    <row r="23" spans="1:3">
      <c r="A23" s="47" t="s">
        <v>95</v>
      </c>
      <c r="B23" s="46">
        <v>5</v>
      </c>
      <c r="C23" s="46">
        <v>17</v>
      </c>
    </row>
    <row r="24" spans="1:3">
      <c r="A24" s="47" t="s">
        <v>96</v>
      </c>
      <c r="B24" s="46">
        <v>22</v>
      </c>
      <c r="C24" s="46">
        <v>117</v>
      </c>
    </row>
    <row r="25" spans="1:3">
      <c r="A25" s="47" t="s">
        <v>97</v>
      </c>
      <c r="B25" s="46">
        <v>54</v>
      </c>
      <c r="C25" s="46">
        <v>257</v>
      </c>
    </row>
    <row r="26" spans="1:3">
      <c r="A26" s="47" t="s">
        <v>98</v>
      </c>
      <c r="B26" s="46">
        <v>22</v>
      </c>
      <c r="C26" s="46">
        <v>133</v>
      </c>
    </row>
    <row r="27" spans="1:3">
      <c r="A27" s="47" t="s">
        <v>99</v>
      </c>
      <c r="B27" s="46">
        <v>9</v>
      </c>
      <c r="C27" s="46">
        <v>55</v>
      </c>
    </row>
    <row r="28" spans="1:3">
      <c r="A28" s="47" t="s">
        <v>100</v>
      </c>
      <c r="B28" s="46">
        <v>16</v>
      </c>
      <c r="C28" s="46">
        <v>217</v>
      </c>
    </row>
    <row r="29" spans="1:3">
      <c r="A29" s="47" t="s">
        <v>101</v>
      </c>
      <c r="B29" s="46">
        <v>6</v>
      </c>
      <c r="C29" s="46">
        <v>24</v>
      </c>
    </row>
    <row r="30" spans="1:3">
      <c r="A30" s="47" t="s">
        <v>102</v>
      </c>
      <c r="B30" s="46">
        <v>23</v>
      </c>
      <c r="C30" s="46">
        <v>105</v>
      </c>
    </row>
    <row r="31" spans="1:3">
      <c r="A31" s="47" t="s">
        <v>103</v>
      </c>
      <c r="B31" s="46">
        <v>2</v>
      </c>
      <c r="C31" s="46">
        <v>4</v>
      </c>
    </row>
    <row r="32" spans="1:3">
      <c r="A32" s="47" t="s">
        <v>104</v>
      </c>
      <c r="B32" s="46">
        <v>4</v>
      </c>
      <c r="C32" s="46">
        <v>10</v>
      </c>
    </row>
    <row r="33" spans="1:3">
      <c r="A33" s="47" t="s">
        <v>105</v>
      </c>
      <c r="B33" s="46">
        <v>22</v>
      </c>
      <c r="C33" s="46">
        <v>140</v>
      </c>
    </row>
    <row r="34" spans="1:3">
      <c r="A34" s="47" t="s">
        <v>106</v>
      </c>
      <c r="B34" s="46">
        <v>11</v>
      </c>
      <c r="C34" s="46">
        <v>77</v>
      </c>
    </row>
    <row r="35" spans="1:3">
      <c r="A35" s="47" t="s">
        <v>107</v>
      </c>
      <c r="B35" s="46">
        <v>29</v>
      </c>
      <c r="C35" s="46">
        <v>171</v>
      </c>
    </row>
    <row r="36" spans="1:3">
      <c r="A36" s="47" t="s">
        <v>108</v>
      </c>
      <c r="B36" s="46">
        <v>31</v>
      </c>
      <c r="C36" s="46">
        <v>217</v>
      </c>
    </row>
    <row r="37" spans="1:3">
      <c r="A37" s="47" t="s">
        <v>109</v>
      </c>
      <c r="B37" s="46">
        <v>3</v>
      </c>
      <c r="C37" s="46">
        <v>32</v>
      </c>
    </row>
    <row r="38" spans="1:3">
      <c r="A38" s="47" t="s">
        <v>110</v>
      </c>
      <c r="B38" s="46">
        <v>36</v>
      </c>
      <c r="C38" s="46">
        <v>282</v>
      </c>
    </row>
    <row r="39" spans="1:3">
      <c r="A39" s="47" t="s">
        <v>111</v>
      </c>
      <c r="B39" s="46">
        <v>29</v>
      </c>
      <c r="C39" s="46">
        <v>230</v>
      </c>
    </row>
    <row r="40" spans="1:3">
      <c r="A40" s="47" t="s">
        <v>112</v>
      </c>
      <c r="B40" s="46">
        <v>5</v>
      </c>
      <c r="C40" s="46">
        <v>39</v>
      </c>
    </row>
    <row r="41" spans="1:3">
      <c r="A41" s="47" t="s">
        <v>113</v>
      </c>
      <c r="B41" s="46">
        <v>10</v>
      </c>
      <c r="C41" s="46">
        <v>47</v>
      </c>
    </row>
    <row r="42" spans="1:3">
      <c r="A42" s="47" t="s">
        <v>114</v>
      </c>
      <c r="B42" s="46">
        <v>45</v>
      </c>
      <c r="C42" s="46">
        <v>459</v>
      </c>
    </row>
    <row r="43" spans="1:3">
      <c r="A43" s="47" t="s">
        <v>115</v>
      </c>
      <c r="B43" s="46">
        <v>12</v>
      </c>
      <c r="C43" s="46">
        <v>162</v>
      </c>
    </row>
    <row r="44" spans="1:3">
      <c r="A44" s="47" t="s">
        <v>116</v>
      </c>
      <c r="B44" s="46">
        <v>27</v>
      </c>
      <c r="C44" s="46">
        <v>123</v>
      </c>
    </row>
    <row r="45" spans="1:3">
      <c r="A45" s="47" t="s">
        <v>117</v>
      </c>
      <c r="B45" s="46">
        <v>8</v>
      </c>
      <c r="C45" s="46">
        <v>28</v>
      </c>
    </row>
    <row r="46" spans="1:3">
      <c r="A46" s="47" t="s">
        <v>118</v>
      </c>
      <c r="B46" s="46">
        <v>34</v>
      </c>
      <c r="C46" s="46">
        <v>184</v>
      </c>
    </row>
    <row r="47" spans="1:3">
      <c r="A47" s="47" t="s">
        <v>119</v>
      </c>
      <c r="B47" s="46">
        <v>14</v>
      </c>
      <c r="C47" s="46">
        <v>48</v>
      </c>
    </row>
    <row r="48" spans="1:3">
      <c r="A48" s="47" t="s">
        <v>120</v>
      </c>
      <c r="B48" s="46">
        <v>5</v>
      </c>
      <c r="C48" s="46">
        <v>14</v>
      </c>
    </row>
    <row r="49" spans="1:3">
      <c r="A49" s="47" t="s">
        <v>121</v>
      </c>
      <c r="B49" s="46">
        <v>32</v>
      </c>
      <c r="C49" s="46">
        <v>154</v>
      </c>
    </row>
    <row r="50" spans="1:3">
      <c r="A50" s="47" t="s">
        <v>122</v>
      </c>
      <c r="B50" s="46">
        <v>13</v>
      </c>
      <c r="C50" s="46">
        <v>52</v>
      </c>
    </row>
    <row r="51" spans="1:3">
      <c r="A51" s="47" t="s">
        <v>123</v>
      </c>
      <c r="B51" s="46">
        <v>18</v>
      </c>
      <c r="C51" s="46">
        <v>150</v>
      </c>
    </row>
    <row r="52" spans="1:3">
      <c r="A52" s="47" t="s">
        <v>124</v>
      </c>
      <c r="B52" s="46">
        <v>17</v>
      </c>
      <c r="C52" s="46">
        <v>120</v>
      </c>
    </row>
    <row r="53" spans="1:3">
      <c r="A53" s="47" t="s">
        <v>125</v>
      </c>
      <c r="B53" s="46">
        <v>35</v>
      </c>
      <c r="C53" s="46">
        <v>374</v>
      </c>
    </row>
    <row r="54" spans="1:3">
      <c r="A54" s="48" t="s">
        <v>126</v>
      </c>
      <c r="B54" s="49">
        <f>SUM(B2:B53)</f>
        <v>1028</v>
      </c>
      <c r="C54" s="49">
        <f>SUM(C2:C53)</f>
        <v>6433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FCDE2-B7DD-4E18-8EE4-2E582AFF9A6F}">
  <dimension ref="A1:H164"/>
  <sheetViews>
    <sheetView zoomScale="130" zoomScaleNormal="130" workbookViewId="0"/>
  </sheetViews>
  <sheetFormatPr defaultRowHeight="12.75"/>
  <cols>
    <col min="1" max="1" width="35.6640625" style="33" customWidth="1"/>
    <col min="2" max="2" width="29.6640625" bestFit="1" customWidth="1"/>
    <col min="3" max="3" width="31.33203125" bestFit="1" customWidth="1"/>
    <col min="4" max="4" width="30.5" bestFit="1" customWidth="1"/>
    <col min="5" max="5" width="22.33203125" bestFit="1" customWidth="1"/>
    <col min="6" max="6" width="21.5" customWidth="1"/>
    <col min="7" max="7" width="22.33203125" bestFit="1" customWidth="1"/>
    <col min="8" max="8" width="20.83203125" bestFit="1" customWidth="1"/>
  </cols>
  <sheetData>
    <row r="1" spans="1:8" ht="51">
      <c r="A1" s="43" t="s">
        <v>139</v>
      </c>
      <c r="B1" s="43" t="s">
        <v>143</v>
      </c>
      <c r="C1" s="43" t="s">
        <v>144</v>
      </c>
      <c r="D1" s="43" t="s">
        <v>149</v>
      </c>
      <c r="E1" s="43" t="s">
        <v>145</v>
      </c>
      <c r="F1" s="43" t="s">
        <v>146</v>
      </c>
      <c r="G1" s="43" t="s">
        <v>147</v>
      </c>
      <c r="H1" s="43" t="s">
        <v>148</v>
      </c>
    </row>
    <row r="2" spans="1:8">
      <c r="A2" s="47" t="s">
        <v>74</v>
      </c>
      <c r="B2" s="46">
        <v>86</v>
      </c>
      <c r="C2" s="46">
        <v>0</v>
      </c>
      <c r="D2" s="46">
        <v>0</v>
      </c>
      <c r="E2" s="46">
        <v>0</v>
      </c>
      <c r="F2" s="46">
        <v>0</v>
      </c>
      <c r="G2" s="46">
        <v>0</v>
      </c>
      <c r="H2" s="46">
        <v>0</v>
      </c>
    </row>
    <row r="3" spans="1:8">
      <c r="A3" s="47" t="s">
        <v>75</v>
      </c>
      <c r="B3" s="46">
        <v>7</v>
      </c>
      <c r="C3" s="46">
        <v>1</v>
      </c>
      <c r="D3" s="46">
        <v>0</v>
      </c>
      <c r="E3" s="46">
        <v>0</v>
      </c>
      <c r="F3" s="46">
        <v>0</v>
      </c>
      <c r="G3" s="46">
        <v>0</v>
      </c>
      <c r="H3" s="46">
        <v>0</v>
      </c>
    </row>
    <row r="4" spans="1:8">
      <c r="A4" s="47" t="s">
        <v>76</v>
      </c>
      <c r="B4" s="46">
        <v>13</v>
      </c>
      <c r="C4" s="46">
        <v>0</v>
      </c>
      <c r="D4" s="46">
        <v>0</v>
      </c>
      <c r="E4" s="46">
        <v>0</v>
      </c>
      <c r="F4" s="46">
        <v>0</v>
      </c>
      <c r="G4" s="46">
        <v>0</v>
      </c>
      <c r="H4" s="46">
        <v>0</v>
      </c>
    </row>
    <row r="5" spans="1:8">
      <c r="A5" s="47" t="s">
        <v>77</v>
      </c>
      <c r="B5" s="46">
        <v>8</v>
      </c>
      <c r="C5" s="46">
        <v>0</v>
      </c>
      <c r="D5" s="46">
        <v>0</v>
      </c>
      <c r="E5" s="46">
        <v>0</v>
      </c>
      <c r="F5" s="46">
        <v>0</v>
      </c>
      <c r="G5" s="46">
        <v>0</v>
      </c>
      <c r="H5" s="46">
        <v>0</v>
      </c>
    </row>
    <row r="6" spans="1:8">
      <c r="A6" s="47" t="s">
        <v>78</v>
      </c>
      <c r="B6" s="46">
        <v>89</v>
      </c>
      <c r="C6" s="46">
        <v>1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</row>
    <row r="7" spans="1:8">
      <c r="A7" s="47" t="s">
        <v>79</v>
      </c>
      <c r="B7" s="46">
        <v>13</v>
      </c>
      <c r="C7" s="46">
        <v>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</row>
    <row r="8" spans="1:8">
      <c r="A8" s="47" t="s">
        <v>80</v>
      </c>
      <c r="B8" s="46">
        <v>1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</row>
    <row r="9" spans="1:8">
      <c r="A9" s="47" t="s">
        <v>81</v>
      </c>
      <c r="B9" s="46">
        <v>34</v>
      </c>
      <c r="C9" s="46">
        <v>1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</row>
    <row r="10" spans="1:8">
      <c r="A10" s="47" t="s">
        <v>82</v>
      </c>
      <c r="B10" s="46">
        <v>13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</row>
    <row r="11" spans="1:8">
      <c r="A11" s="47" t="s">
        <v>83</v>
      </c>
      <c r="B11" s="46">
        <v>6</v>
      </c>
      <c r="C11" s="46">
        <v>0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</row>
    <row r="12" spans="1:8">
      <c r="A12" s="47" t="s">
        <v>84</v>
      </c>
      <c r="B12" s="46">
        <v>8</v>
      </c>
      <c r="C12" s="46">
        <v>0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</row>
    <row r="13" spans="1:8">
      <c r="A13" s="47" t="s">
        <v>85</v>
      </c>
      <c r="B13" s="46">
        <v>3</v>
      </c>
      <c r="C13" s="46">
        <v>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</row>
    <row r="14" spans="1:8">
      <c r="A14" s="47" t="s">
        <v>86</v>
      </c>
      <c r="B14" s="46">
        <v>0</v>
      </c>
      <c r="C14" s="46">
        <v>0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</row>
    <row r="15" spans="1:8">
      <c r="A15" s="47" t="s">
        <v>87</v>
      </c>
      <c r="B15" s="46">
        <v>27</v>
      </c>
      <c r="C15" s="46">
        <v>0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</row>
    <row r="16" spans="1:8">
      <c r="A16" s="47" t="s">
        <v>88</v>
      </c>
      <c r="B16" s="46">
        <v>0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</row>
    <row r="17" spans="1:8">
      <c r="A17" s="47" t="s">
        <v>89</v>
      </c>
      <c r="B17" s="46">
        <v>4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</row>
    <row r="18" spans="1:8">
      <c r="A18" s="47" t="s">
        <v>90</v>
      </c>
      <c r="B18" s="46">
        <v>4</v>
      </c>
      <c r="C18" s="46">
        <v>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</row>
    <row r="19" spans="1:8">
      <c r="A19" s="47" t="s">
        <v>91</v>
      </c>
      <c r="B19" s="46">
        <v>29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</row>
    <row r="20" spans="1:8">
      <c r="A20" s="47" t="s">
        <v>92</v>
      </c>
      <c r="B20" s="46">
        <v>26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</row>
    <row r="21" spans="1:8">
      <c r="A21" s="47" t="s">
        <v>93</v>
      </c>
      <c r="B21" s="46">
        <v>4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</row>
    <row r="22" spans="1:8">
      <c r="A22" s="47" t="s">
        <v>94</v>
      </c>
      <c r="B22" s="46">
        <v>2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</row>
    <row r="23" spans="1:8">
      <c r="A23" s="47" t="s">
        <v>95</v>
      </c>
      <c r="B23" s="46">
        <v>20</v>
      </c>
      <c r="C23" s="46">
        <v>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>
      <c r="A24" s="47" t="s">
        <v>96</v>
      </c>
      <c r="B24" s="46">
        <v>32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</row>
    <row r="25" spans="1:8">
      <c r="A25" s="47" t="s">
        <v>97</v>
      </c>
      <c r="B25" s="46">
        <v>48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</row>
    <row r="26" spans="1:8">
      <c r="A26" s="47" t="s">
        <v>98</v>
      </c>
      <c r="B26" s="46">
        <v>55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</row>
    <row r="27" spans="1:8">
      <c r="A27" s="47" t="s">
        <v>99</v>
      </c>
      <c r="B27" s="46">
        <v>1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</row>
    <row r="28" spans="1:8">
      <c r="A28" s="47" t="s">
        <v>100</v>
      </c>
      <c r="B28" s="46">
        <v>133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</row>
    <row r="29" spans="1:8">
      <c r="A29" s="47" t="s">
        <v>101</v>
      </c>
      <c r="B29" s="46">
        <v>21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</row>
    <row r="30" spans="1:8">
      <c r="A30" s="47" t="s">
        <v>102</v>
      </c>
      <c r="B30" s="46">
        <v>17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</row>
    <row r="31" spans="1:8">
      <c r="A31" s="47" t="s">
        <v>103</v>
      </c>
      <c r="B31" s="46">
        <v>7</v>
      </c>
      <c r="C31" s="46">
        <v>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</row>
    <row r="32" spans="1:8">
      <c r="A32" s="47" t="s">
        <v>104</v>
      </c>
      <c r="B32" s="46">
        <v>17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</row>
    <row r="33" spans="1:8">
      <c r="A33" s="47" t="s">
        <v>105</v>
      </c>
      <c r="B33" s="46">
        <v>11</v>
      </c>
      <c r="C33" s="46">
        <v>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</row>
    <row r="34" spans="1:8">
      <c r="A34" s="47" t="s">
        <v>106</v>
      </c>
      <c r="B34" s="46">
        <v>52</v>
      </c>
      <c r="C34" s="46">
        <v>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</row>
    <row r="35" spans="1:8">
      <c r="A35" s="47" t="s">
        <v>107</v>
      </c>
      <c r="B35" s="46">
        <v>4</v>
      </c>
      <c r="C35" s="46">
        <v>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</row>
    <row r="36" spans="1:8">
      <c r="A36" s="47" t="s">
        <v>108</v>
      </c>
      <c r="B36" s="46">
        <v>9</v>
      </c>
      <c r="C36" s="46">
        <v>2</v>
      </c>
      <c r="D36" s="46">
        <v>0</v>
      </c>
      <c r="E36" s="46">
        <v>0</v>
      </c>
      <c r="F36" s="46">
        <v>0</v>
      </c>
      <c r="G36" s="46">
        <v>0</v>
      </c>
      <c r="H36" s="46">
        <v>1</v>
      </c>
    </row>
    <row r="37" spans="1:8">
      <c r="A37" s="47" t="s">
        <v>109</v>
      </c>
      <c r="B37" s="46">
        <v>0</v>
      </c>
      <c r="C37" s="46">
        <v>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</row>
    <row r="38" spans="1:8">
      <c r="A38" s="47" t="s">
        <v>110</v>
      </c>
      <c r="B38" s="46">
        <v>28</v>
      </c>
      <c r="C38" s="46">
        <v>2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</row>
    <row r="39" spans="1:8">
      <c r="A39" s="47" t="s">
        <v>111</v>
      </c>
      <c r="B39" s="46">
        <v>12</v>
      </c>
      <c r="C39" s="46">
        <v>1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</row>
    <row r="40" spans="1:8">
      <c r="A40" s="47" t="s">
        <v>112</v>
      </c>
      <c r="B40" s="46">
        <v>0</v>
      </c>
      <c r="C40" s="46">
        <v>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</row>
    <row r="41" spans="1:8">
      <c r="A41" s="47" t="s">
        <v>113</v>
      </c>
      <c r="B41" s="46">
        <v>28</v>
      </c>
      <c r="C41" s="46">
        <v>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</row>
    <row r="42" spans="1:8">
      <c r="A42" s="47" t="s">
        <v>114</v>
      </c>
      <c r="B42" s="46">
        <v>62</v>
      </c>
      <c r="C42" s="46">
        <v>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</row>
    <row r="43" spans="1:8">
      <c r="A43" s="47" t="s">
        <v>115</v>
      </c>
      <c r="B43" s="46">
        <v>7</v>
      </c>
      <c r="C43" s="46">
        <v>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</row>
    <row r="44" spans="1:8">
      <c r="A44" s="47" t="s">
        <v>116</v>
      </c>
      <c r="B44" s="46">
        <v>9</v>
      </c>
      <c r="C44" s="46">
        <v>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</row>
    <row r="45" spans="1:8">
      <c r="A45" s="47" t="s">
        <v>117</v>
      </c>
      <c r="B45" s="46">
        <v>8</v>
      </c>
      <c r="C45" s="46">
        <v>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</row>
    <row r="46" spans="1:8">
      <c r="A46" s="47" t="s">
        <v>118</v>
      </c>
      <c r="B46" s="46">
        <v>5</v>
      </c>
      <c r="C46" s="46">
        <v>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</row>
    <row r="47" spans="1:8">
      <c r="A47" s="47" t="s">
        <v>119</v>
      </c>
      <c r="B47" s="46">
        <v>2</v>
      </c>
      <c r="C47" s="46">
        <v>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</row>
    <row r="48" spans="1:8">
      <c r="A48" s="47" t="s">
        <v>120</v>
      </c>
      <c r="B48" s="46">
        <v>2</v>
      </c>
      <c r="C48" s="46">
        <v>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</row>
    <row r="49" spans="1:8">
      <c r="A49" s="47" t="s">
        <v>121</v>
      </c>
      <c r="B49" s="46">
        <v>8</v>
      </c>
      <c r="C49" s="46">
        <v>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</row>
    <row r="50" spans="1:8">
      <c r="A50" s="47" t="s">
        <v>122</v>
      </c>
      <c r="B50" s="46">
        <v>99</v>
      </c>
      <c r="C50" s="46">
        <v>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</row>
    <row r="51" spans="1:8">
      <c r="A51" s="47" t="s">
        <v>123</v>
      </c>
      <c r="B51" s="46">
        <v>7</v>
      </c>
      <c r="C51" s="46">
        <v>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</row>
    <row r="52" spans="1:8">
      <c r="A52" s="47" t="s">
        <v>124</v>
      </c>
      <c r="B52" s="46">
        <v>31</v>
      </c>
      <c r="C52" s="46">
        <v>0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</row>
    <row r="53" spans="1:8">
      <c r="A53" s="47" t="s">
        <v>125</v>
      </c>
      <c r="B53" s="46">
        <v>34</v>
      </c>
      <c r="C53" s="46">
        <v>0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</row>
    <row r="54" spans="1:8">
      <c r="A54" s="48" t="s">
        <v>126</v>
      </c>
      <c r="B54" s="51">
        <f>SUM(B2:B53)</f>
        <v>1146</v>
      </c>
      <c r="C54" s="51">
        <f t="shared" ref="C54:H54" si="0">SUM(C2:C53)</f>
        <v>15</v>
      </c>
      <c r="D54" s="51">
        <f t="shared" si="0"/>
        <v>0</v>
      </c>
      <c r="E54" s="51">
        <f t="shared" si="0"/>
        <v>0</v>
      </c>
      <c r="F54" s="51">
        <f t="shared" si="0"/>
        <v>0</v>
      </c>
      <c r="G54" s="51">
        <f t="shared" si="0"/>
        <v>0</v>
      </c>
      <c r="H54" s="51">
        <f t="shared" si="0"/>
        <v>1</v>
      </c>
    </row>
    <row r="55" spans="1:8">
      <c r="B55" s="50"/>
      <c r="C55" s="50"/>
      <c r="D55" s="50"/>
      <c r="E55" s="50"/>
      <c r="F55" s="50"/>
      <c r="G55" s="50"/>
      <c r="H55" s="50"/>
    </row>
    <row r="56" spans="1:8">
      <c r="B56" s="50"/>
      <c r="C56" s="50"/>
      <c r="D56" s="50"/>
      <c r="E56" s="50"/>
      <c r="F56" s="50"/>
      <c r="G56" s="50"/>
      <c r="H56" s="50"/>
    </row>
    <row r="57" spans="1:8">
      <c r="B57" s="50"/>
      <c r="C57" s="50"/>
      <c r="D57" s="50"/>
      <c r="E57" s="50"/>
      <c r="F57" s="50"/>
      <c r="G57" s="50"/>
      <c r="H57" s="50"/>
    </row>
    <row r="58" spans="1:8">
      <c r="B58" s="50"/>
      <c r="C58" s="50"/>
      <c r="D58" s="50"/>
      <c r="E58" s="50"/>
      <c r="F58" s="50"/>
      <c r="G58" s="50"/>
      <c r="H58" s="50"/>
    </row>
    <row r="59" spans="1:8">
      <c r="B59" s="50"/>
      <c r="C59" s="50"/>
      <c r="D59" s="50"/>
      <c r="E59" s="50"/>
      <c r="F59" s="50"/>
      <c r="G59" s="50"/>
      <c r="H59" s="50"/>
    </row>
    <row r="60" spans="1:8">
      <c r="B60" s="50"/>
      <c r="C60" s="50"/>
      <c r="D60" s="50"/>
      <c r="E60" s="50"/>
      <c r="F60" s="50"/>
      <c r="G60" s="50"/>
      <c r="H60" s="50"/>
    </row>
    <row r="61" spans="1:8">
      <c r="B61" s="50"/>
      <c r="C61" s="50"/>
      <c r="D61" s="50"/>
      <c r="E61" s="50"/>
      <c r="F61" s="50"/>
      <c r="G61" s="50"/>
      <c r="H61" s="50"/>
    </row>
    <row r="62" spans="1:8">
      <c r="B62" s="50"/>
      <c r="C62" s="50"/>
      <c r="D62" s="50"/>
      <c r="E62" s="50"/>
      <c r="F62" s="50"/>
      <c r="G62" s="50"/>
      <c r="H62" s="50"/>
    </row>
    <row r="63" spans="1:8">
      <c r="B63" s="50"/>
      <c r="C63" s="50"/>
      <c r="D63" s="50"/>
      <c r="E63" s="50"/>
      <c r="F63" s="50"/>
      <c r="G63" s="50"/>
      <c r="H63" s="50"/>
    </row>
    <row r="64" spans="1:8">
      <c r="B64" s="50"/>
      <c r="C64" s="50"/>
      <c r="D64" s="50"/>
      <c r="E64" s="50"/>
      <c r="F64" s="50"/>
      <c r="G64" s="50"/>
      <c r="H64" s="50"/>
    </row>
    <row r="65" spans="2:8">
      <c r="B65" s="50"/>
      <c r="C65" s="50"/>
      <c r="D65" s="50"/>
      <c r="E65" s="50"/>
      <c r="F65" s="50"/>
      <c r="G65" s="50"/>
      <c r="H65" s="50"/>
    </row>
    <row r="66" spans="2:8">
      <c r="B66" s="50"/>
      <c r="C66" s="50"/>
      <c r="D66" s="50"/>
      <c r="E66" s="50"/>
      <c r="F66" s="50"/>
      <c r="G66" s="50"/>
      <c r="H66" s="50"/>
    </row>
    <row r="67" spans="2:8">
      <c r="B67" s="50"/>
      <c r="C67" s="50"/>
      <c r="D67" s="50"/>
      <c r="E67" s="50"/>
      <c r="F67" s="50"/>
      <c r="G67" s="50"/>
      <c r="H67" s="50"/>
    </row>
    <row r="68" spans="2:8">
      <c r="B68" s="50"/>
      <c r="C68" s="50"/>
      <c r="D68" s="50"/>
      <c r="E68" s="50"/>
      <c r="F68" s="50"/>
      <c r="G68" s="50"/>
      <c r="H68" s="50"/>
    </row>
    <row r="69" spans="2:8">
      <c r="B69" s="50"/>
      <c r="C69" s="50"/>
      <c r="D69" s="50"/>
      <c r="E69" s="50"/>
      <c r="F69" s="50"/>
      <c r="G69" s="50"/>
      <c r="H69" s="50"/>
    </row>
    <row r="70" spans="2:8">
      <c r="B70" s="50"/>
      <c r="C70" s="50"/>
      <c r="D70" s="50"/>
      <c r="E70" s="50"/>
      <c r="F70" s="50"/>
      <c r="G70" s="50"/>
      <c r="H70" s="50"/>
    </row>
    <row r="71" spans="2:8">
      <c r="B71" s="50"/>
      <c r="C71" s="50"/>
      <c r="D71" s="50"/>
      <c r="E71" s="50"/>
      <c r="F71" s="50"/>
      <c r="G71" s="50"/>
      <c r="H71" s="50"/>
    </row>
    <row r="72" spans="2:8">
      <c r="B72" s="50"/>
      <c r="C72" s="50"/>
      <c r="D72" s="50"/>
      <c r="E72" s="50"/>
      <c r="F72" s="50"/>
      <c r="G72" s="50"/>
      <c r="H72" s="50"/>
    </row>
    <row r="73" spans="2:8">
      <c r="B73" s="50"/>
      <c r="C73" s="50"/>
      <c r="D73" s="50"/>
      <c r="E73" s="50"/>
      <c r="F73" s="50"/>
      <c r="G73" s="50"/>
      <c r="H73" s="50"/>
    </row>
    <row r="74" spans="2:8">
      <c r="B74" s="50"/>
      <c r="C74" s="50"/>
      <c r="D74" s="50"/>
      <c r="E74" s="50"/>
      <c r="F74" s="50"/>
      <c r="G74" s="50"/>
      <c r="H74" s="50"/>
    </row>
    <row r="75" spans="2:8">
      <c r="B75" s="50"/>
      <c r="C75" s="50"/>
      <c r="D75" s="50"/>
      <c r="E75" s="50"/>
      <c r="F75" s="50"/>
      <c r="G75" s="50"/>
      <c r="H75" s="50"/>
    </row>
    <row r="76" spans="2:8">
      <c r="B76" s="50"/>
      <c r="C76" s="50"/>
      <c r="D76" s="50"/>
      <c r="E76" s="50"/>
      <c r="F76" s="50"/>
      <c r="G76" s="50"/>
      <c r="H76" s="50"/>
    </row>
    <row r="77" spans="2:8">
      <c r="B77" s="50"/>
      <c r="C77" s="50"/>
      <c r="D77" s="50"/>
      <c r="E77" s="50"/>
      <c r="F77" s="50"/>
      <c r="G77" s="50"/>
      <c r="H77" s="50"/>
    </row>
    <row r="78" spans="2:8">
      <c r="B78" s="50"/>
      <c r="C78" s="50"/>
      <c r="D78" s="50"/>
      <c r="E78" s="50"/>
      <c r="F78" s="50"/>
      <c r="G78" s="50"/>
      <c r="H78" s="50"/>
    </row>
    <row r="79" spans="2:8">
      <c r="B79" s="50"/>
      <c r="C79" s="50"/>
      <c r="D79" s="50"/>
      <c r="E79" s="50"/>
      <c r="F79" s="50"/>
      <c r="G79" s="50"/>
      <c r="H79" s="50"/>
    </row>
    <row r="80" spans="2:8">
      <c r="B80" s="50"/>
      <c r="C80" s="50"/>
      <c r="D80" s="50"/>
      <c r="E80" s="50"/>
      <c r="F80" s="50"/>
      <c r="G80" s="50"/>
      <c r="H80" s="50"/>
    </row>
    <row r="81" spans="2:8">
      <c r="B81" s="50"/>
      <c r="C81" s="50"/>
      <c r="D81" s="50"/>
      <c r="E81" s="50"/>
      <c r="F81" s="50"/>
      <c r="G81" s="50"/>
      <c r="H81" s="50"/>
    </row>
    <row r="82" spans="2:8">
      <c r="B82" s="50"/>
      <c r="C82" s="50"/>
      <c r="D82" s="50"/>
      <c r="E82" s="50"/>
      <c r="F82" s="50"/>
      <c r="G82" s="50"/>
      <c r="H82" s="50"/>
    </row>
    <row r="83" spans="2:8">
      <c r="B83" s="50"/>
      <c r="C83" s="50"/>
      <c r="D83" s="50"/>
      <c r="E83" s="50"/>
      <c r="F83" s="50"/>
      <c r="G83" s="50"/>
      <c r="H83" s="50"/>
    </row>
    <row r="84" spans="2:8">
      <c r="B84" s="50"/>
      <c r="C84" s="50"/>
      <c r="D84" s="50"/>
      <c r="E84" s="50"/>
      <c r="F84" s="50"/>
      <c r="G84" s="50"/>
      <c r="H84" s="50"/>
    </row>
    <row r="85" spans="2:8">
      <c r="B85" s="50"/>
      <c r="C85" s="50"/>
      <c r="D85" s="50"/>
      <c r="E85" s="50"/>
      <c r="F85" s="50"/>
      <c r="G85" s="50"/>
      <c r="H85" s="50"/>
    </row>
    <row r="86" spans="2:8">
      <c r="B86" s="50"/>
      <c r="C86" s="50"/>
      <c r="D86" s="50"/>
      <c r="E86" s="50"/>
      <c r="F86" s="50"/>
      <c r="G86" s="50"/>
      <c r="H86" s="50"/>
    </row>
    <row r="87" spans="2:8">
      <c r="B87" s="50"/>
      <c r="C87" s="50"/>
      <c r="D87" s="50"/>
      <c r="E87" s="50"/>
      <c r="F87" s="50"/>
      <c r="G87" s="50"/>
      <c r="H87" s="50"/>
    </row>
    <row r="88" spans="2:8">
      <c r="B88" s="50"/>
      <c r="C88" s="50"/>
      <c r="D88" s="50"/>
      <c r="E88" s="50"/>
      <c r="F88" s="50"/>
      <c r="G88" s="50"/>
      <c r="H88" s="50"/>
    </row>
    <row r="89" spans="2:8">
      <c r="B89" s="50"/>
      <c r="C89" s="50"/>
      <c r="D89" s="50"/>
      <c r="E89" s="50"/>
      <c r="F89" s="50"/>
      <c r="G89" s="50"/>
      <c r="H89" s="50"/>
    </row>
    <row r="90" spans="2:8">
      <c r="B90" s="50"/>
      <c r="C90" s="50"/>
      <c r="D90" s="50"/>
      <c r="E90" s="50"/>
      <c r="F90" s="50"/>
      <c r="G90" s="50"/>
      <c r="H90" s="50"/>
    </row>
    <row r="91" spans="2:8">
      <c r="B91" s="50"/>
      <c r="C91" s="50"/>
      <c r="D91" s="50"/>
      <c r="E91" s="50"/>
      <c r="F91" s="50"/>
      <c r="G91" s="50"/>
      <c r="H91" s="50"/>
    </row>
    <row r="92" spans="2:8">
      <c r="B92" s="50"/>
      <c r="C92" s="50"/>
      <c r="D92" s="50"/>
      <c r="E92" s="50"/>
      <c r="F92" s="50"/>
      <c r="G92" s="50"/>
      <c r="H92" s="50"/>
    </row>
    <row r="93" spans="2:8">
      <c r="B93" s="50"/>
      <c r="C93" s="50"/>
      <c r="D93" s="50"/>
      <c r="E93" s="50"/>
      <c r="F93" s="50"/>
      <c r="G93" s="50"/>
      <c r="H93" s="50"/>
    </row>
    <row r="94" spans="2:8">
      <c r="B94" s="50"/>
      <c r="C94" s="50"/>
      <c r="D94" s="50"/>
      <c r="E94" s="50"/>
      <c r="F94" s="50"/>
      <c r="G94" s="50"/>
      <c r="H94" s="50"/>
    </row>
    <row r="95" spans="2:8">
      <c r="B95" s="50"/>
      <c r="C95" s="50"/>
      <c r="D95" s="50"/>
      <c r="E95" s="50"/>
      <c r="F95" s="50"/>
      <c r="G95" s="50"/>
      <c r="H95" s="50"/>
    </row>
    <row r="96" spans="2:8">
      <c r="B96" s="50"/>
      <c r="C96" s="50"/>
      <c r="D96" s="50"/>
      <c r="E96" s="50"/>
      <c r="F96" s="50"/>
      <c r="G96" s="50"/>
      <c r="H96" s="50"/>
    </row>
    <row r="97" spans="2:8">
      <c r="B97" s="50"/>
      <c r="C97" s="50"/>
      <c r="D97" s="50"/>
      <c r="E97" s="50"/>
      <c r="F97" s="50"/>
      <c r="G97" s="50"/>
      <c r="H97" s="50"/>
    </row>
    <row r="98" spans="2:8">
      <c r="B98" s="50"/>
      <c r="C98" s="50"/>
      <c r="D98" s="50"/>
      <c r="E98" s="50"/>
      <c r="F98" s="50"/>
      <c r="G98" s="50"/>
      <c r="H98" s="50"/>
    </row>
    <row r="99" spans="2:8">
      <c r="B99" s="50"/>
      <c r="C99" s="50"/>
      <c r="D99" s="50"/>
      <c r="E99" s="50"/>
      <c r="F99" s="50"/>
      <c r="G99" s="50"/>
      <c r="H99" s="50"/>
    </row>
    <row r="100" spans="2:8">
      <c r="B100" s="50"/>
      <c r="C100" s="50"/>
      <c r="D100" s="50"/>
      <c r="E100" s="50"/>
      <c r="F100" s="50"/>
      <c r="G100" s="50"/>
      <c r="H100" s="50"/>
    </row>
    <row r="101" spans="2:8">
      <c r="B101" s="50"/>
      <c r="C101" s="50"/>
      <c r="D101" s="50"/>
      <c r="E101" s="50"/>
      <c r="F101" s="50"/>
      <c r="G101" s="50"/>
      <c r="H101" s="50"/>
    </row>
    <row r="102" spans="2:8">
      <c r="B102" s="50"/>
      <c r="C102" s="50"/>
      <c r="D102" s="50"/>
      <c r="E102" s="50"/>
      <c r="F102" s="50"/>
      <c r="G102" s="50"/>
      <c r="H102" s="50"/>
    </row>
    <row r="103" spans="2:8">
      <c r="B103" s="50"/>
      <c r="C103" s="50"/>
      <c r="D103" s="50"/>
      <c r="E103" s="50"/>
      <c r="F103" s="50"/>
      <c r="G103" s="50"/>
      <c r="H103" s="50"/>
    </row>
    <row r="104" spans="2:8">
      <c r="B104" s="50"/>
      <c r="C104" s="50"/>
      <c r="D104" s="50"/>
      <c r="E104" s="50"/>
      <c r="F104" s="50"/>
      <c r="G104" s="50"/>
      <c r="H104" s="50"/>
    </row>
    <row r="105" spans="2:8">
      <c r="B105" s="50"/>
      <c r="C105" s="50"/>
      <c r="D105" s="50"/>
      <c r="E105" s="50"/>
      <c r="F105" s="50"/>
      <c r="G105" s="50"/>
      <c r="H105" s="50"/>
    </row>
    <row r="106" spans="2:8">
      <c r="B106" s="50"/>
      <c r="C106" s="50"/>
      <c r="D106" s="50"/>
      <c r="E106" s="50"/>
      <c r="F106" s="50"/>
      <c r="G106" s="50"/>
      <c r="H106" s="50"/>
    </row>
    <row r="107" spans="2:8">
      <c r="B107" s="50"/>
      <c r="C107" s="50"/>
      <c r="D107" s="50"/>
      <c r="E107" s="50"/>
      <c r="F107" s="50"/>
      <c r="G107" s="50"/>
      <c r="H107" s="50"/>
    </row>
    <row r="108" spans="2:8">
      <c r="B108" s="50"/>
      <c r="C108" s="50"/>
      <c r="D108" s="50"/>
      <c r="E108" s="50"/>
      <c r="F108" s="50"/>
      <c r="G108" s="50"/>
      <c r="H108" s="50"/>
    </row>
    <row r="109" spans="2:8">
      <c r="B109" s="50"/>
      <c r="C109" s="50"/>
      <c r="D109" s="50"/>
      <c r="E109" s="50"/>
      <c r="F109" s="50"/>
      <c r="G109" s="50"/>
      <c r="H109" s="50"/>
    </row>
    <row r="110" spans="2:8">
      <c r="B110" s="50"/>
      <c r="C110" s="50"/>
      <c r="D110" s="50"/>
      <c r="E110" s="50"/>
      <c r="F110" s="50"/>
      <c r="G110" s="50"/>
      <c r="H110" s="50"/>
    </row>
    <row r="111" spans="2:8">
      <c r="B111" s="50"/>
      <c r="C111" s="50"/>
      <c r="D111" s="50"/>
      <c r="E111" s="50"/>
      <c r="F111" s="50"/>
      <c r="G111" s="50"/>
      <c r="H111" s="50"/>
    </row>
    <row r="112" spans="2:8">
      <c r="B112" s="50"/>
      <c r="C112" s="50"/>
      <c r="D112" s="50"/>
      <c r="E112" s="50"/>
      <c r="F112" s="50"/>
      <c r="G112" s="50"/>
      <c r="H112" s="50"/>
    </row>
    <row r="113" spans="2:8">
      <c r="B113" s="50"/>
      <c r="C113" s="50"/>
      <c r="D113" s="50"/>
      <c r="E113" s="50"/>
      <c r="F113" s="50"/>
      <c r="G113" s="50"/>
      <c r="H113" s="50"/>
    </row>
    <row r="114" spans="2:8">
      <c r="B114" s="50"/>
      <c r="C114" s="50"/>
      <c r="D114" s="50"/>
      <c r="E114" s="50"/>
      <c r="F114" s="50"/>
      <c r="G114" s="50"/>
      <c r="H114" s="50"/>
    </row>
    <row r="115" spans="2:8">
      <c r="B115" s="50"/>
      <c r="C115" s="50"/>
      <c r="D115" s="50"/>
      <c r="E115" s="50"/>
      <c r="F115" s="50"/>
      <c r="G115" s="50"/>
      <c r="H115" s="50"/>
    </row>
    <row r="116" spans="2:8">
      <c r="B116" s="50"/>
      <c r="C116" s="50"/>
      <c r="D116" s="50"/>
      <c r="E116" s="50"/>
      <c r="F116" s="50"/>
      <c r="G116" s="50"/>
      <c r="H116" s="50"/>
    </row>
    <row r="117" spans="2:8">
      <c r="B117" s="50"/>
      <c r="C117" s="50"/>
      <c r="D117" s="50"/>
      <c r="E117" s="50"/>
      <c r="F117" s="50"/>
      <c r="G117" s="50"/>
      <c r="H117" s="50"/>
    </row>
    <row r="118" spans="2:8">
      <c r="B118" s="50"/>
      <c r="C118" s="50"/>
      <c r="D118" s="50"/>
      <c r="E118" s="50"/>
      <c r="F118" s="50"/>
      <c r="G118" s="50"/>
      <c r="H118" s="50"/>
    </row>
    <row r="119" spans="2:8">
      <c r="B119" s="50"/>
      <c r="C119" s="50"/>
      <c r="D119" s="50"/>
      <c r="E119" s="50"/>
      <c r="F119" s="50"/>
      <c r="G119" s="50"/>
      <c r="H119" s="50"/>
    </row>
    <row r="120" spans="2:8">
      <c r="B120" s="50"/>
      <c r="C120" s="50"/>
      <c r="D120" s="50"/>
      <c r="E120" s="50"/>
      <c r="F120" s="50"/>
      <c r="G120" s="50"/>
      <c r="H120" s="50"/>
    </row>
    <row r="121" spans="2:8">
      <c r="B121" s="50"/>
      <c r="C121" s="50"/>
      <c r="D121" s="50"/>
      <c r="E121" s="50"/>
      <c r="F121" s="50"/>
      <c r="G121" s="50"/>
      <c r="H121" s="50"/>
    </row>
    <row r="122" spans="2:8">
      <c r="B122" s="50"/>
      <c r="C122" s="50"/>
      <c r="D122" s="50"/>
      <c r="E122" s="50"/>
      <c r="F122" s="50"/>
      <c r="G122" s="50"/>
      <c r="H122" s="50"/>
    </row>
    <row r="123" spans="2:8">
      <c r="B123" s="50"/>
      <c r="C123" s="50"/>
      <c r="D123" s="50"/>
      <c r="E123" s="50"/>
      <c r="F123" s="50"/>
      <c r="G123" s="50"/>
      <c r="H123" s="50"/>
    </row>
    <row r="124" spans="2:8">
      <c r="B124" s="50"/>
      <c r="C124" s="50"/>
      <c r="D124" s="50"/>
      <c r="E124" s="50"/>
      <c r="F124" s="50"/>
      <c r="G124" s="50"/>
      <c r="H124" s="50"/>
    </row>
    <row r="125" spans="2:8">
      <c r="B125" s="50"/>
      <c r="C125" s="50"/>
      <c r="D125" s="50"/>
      <c r="E125" s="50"/>
      <c r="F125" s="50"/>
      <c r="G125" s="50"/>
      <c r="H125" s="50"/>
    </row>
    <row r="126" spans="2:8">
      <c r="B126" s="50"/>
      <c r="C126" s="50"/>
      <c r="D126" s="50"/>
      <c r="E126" s="50"/>
      <c r="F126" s="50"/>
      <c r="G126" s="50"/>
      <c r="H126" s="50"/>
    </row>
    <row r="127" spans="2:8">
      <c r="B127" s="50"/>
      <c r="C127" s="50"/>
      <c r="D127" s="50"/>
      <c r="E127" s="50"/>
      <c r="F127" s="50"/>
      <c r="G127" s="50"/>
      <c r="H127" s="50"/>
    </row>
    <row r="128" spans="2:8">
      <c r="B128" s="50"/>
      <c r="C128" s="50"/>
      <c r="D128" s="50"/>
      <c r="E128" s="50"/>
      <c r="F128" s="50"/>
      <c r="G128" s="50"/>
      <c r="H128" s="50"/>
    </row>
    <row r="129" spans="2:8">
      <c r="B129" s="50"/>
      <c r="C129" s="50"/>
      <c r="D129" s="50"/>
      <c r="E129" s="50"/>
      <c r="F129" s="50"/>
      <c r="G129" s="50"/>
      <c r="H129" s="50"/>
    </row>
    <row r="130" spans="2:8">
      <c r="B130" s="50"/>
      <c r="C130" s="50"/>
      <c r="D130" s="50"/>
      <c r="E130" s="50"/>
      <c r="F130" s="50"/>
      <c r="G130" s="50"/>
      <c r="H130" s="50"/>
    </row>
    <row r="131" spans="2:8">
      <c r="B131" s="50"/>
      <c r="C131" s="50"/>
      <c r="D131" s="50"/>
      <c r="E131" s="50"/>
      <c r="F131" s="50"/>
      <c r="G131" s="50"/>
      <c r="H131" s="50"/>
    </row>
    <row r="132" spans="2:8">
      <c r="B132" s="50"/>
      <c r="C132" s="50"/>
      <c r="D132" s="50"/>
      <c r="E132" s="50"/>
      <c r="F132" s="50"/>
      <c r="G132" s="50"/>
      <c r="H132" s="50"/>
    </row>
    <row r="133" spans="2:8">
      <c r="B133" s="50"/>
      <c r="C133" s="50"/>
      <c r="D133" s="50"/>
      <c r="E133" s="50"/>
      <c r="F133" s="50"/>
      <c r="G133" s="50"/>
      <c r="H133" s="50"/>
    </row>
    <row r="134" spans="2:8">
      <c r="B134" s="50"/>
      <c r="C134" s="50"/>
      <c r="D134" s="50"/>
      <c r="E134" s="50"/>
      <c r="F134" s="50"/>
      <c r="G134" s="50"/>
      <c r="H134" s="50"/>
    </row>
    <row r="135" spans="2:8">
      <c r="B135" s="50"/>
      <c r="C135" s="50"/>
      <c r="D135" s="50"/>
      <c r="E135" s="50"/>
      <c r="F135" s="50"/>
      <c r="G135" s="50"/>
      <c r="H135" s="50"/>
    </row>
    <row r="136" spans="2:8">
      <c r="B136" s="50"/>
      <c r="C136" s="50"/>
      <c r="D136" s="50"/>
      <c r="E136" s="50"/>
      <c r="F136" s="50"/>
      <c r="G136" s="50"/>
      <c r="H136" s="50"/>
    </row>
    <row r="137" spans="2:8">
      <c r="B137" s="50"/>
      <c r="C137" s="50"/>
      <c r="D137" s="50"/>
      <c r="E137" s="50"/>
      <c r="F137" s="50"/>
      <c r="G137" s="50"/>
      <c r="H137" s="50"/>
    </row>
    <row r="138" spans="2:8">
      <c r="B138" s="50"/>
      <c r="C138" s="50"/>
      <c r="D138" s="50"/>
      <c r="E138" s="50"/>
      <c r="F138" s="50"/>
      <c r="G138" s="50"/>
      <c r="H138" s="50"/>
    </row>
    <row r="139" spans="2:8">
      <c r="B139" s="50"/>
      <c r="C139" s="50"/>
      <c r="D139" s="50"/>
      <c r="E139" s="50"/>
      <c r="F139" s="50"/>
      <c r="G139" s="50"/>
      <c r="H139" s="50"/>
    </row>
    <row r="140" spans="2:8">
      <c r="B140" s="50"/>
      <c r="C140" s="50"/>
      <c r="D140" s="50"/>
      <c r="E140" s="50"/>
      <c r="F140" s="50"/>
      <c r="G140" s="50"/>
      <c r="H140" s="50"/>
    </row>
    <row r="141" spans="2:8">
      <c r="B141" s="50"/>
      <c r="C141" s="50"/>
      <c r="D141" s="50"/>
      <c r="E141" s="50"/>
      <c r="F141" s="50"/>
      <c r="G141" s="50"/>
      <c r="H141" s="50"/>
    </row>
    <row r="142" spans="2:8">
      <c r="B142" s="50"/>
      <c r="C142" s="50"/>
      <c r="D142" s="50"/>
      <c r="E142" s="50"/>
      <c r="F142" s="50"/>
      <c r="G142" s="50"/>
      <c r="H142" s="50"/>
    </row>
    <row r="143" spans="2:8">
      <c r="B143" s="50"/>
      <c r="C143" s="50"/>
      <c r="D143" s="50"/>
      <c r="E143" s="50"/>
      <c r="F143" s="50"/>
      <c r="G143" s="50"/>
      <c r="H143" s="50"/>
    </row>
    <row r="144" spans="2:8">
      <c r="B144" s="50"/>
      <c r="C144" s="50"/>
      <c r="D144" s="50"/>
      <c r="E144" s="50"/>
      <c r="F144" s="50"/>
      <c r="G144" s="50"/>
      <c r="H144" s="50"/>
    </row>
    <row r="145" spans="2:8">
      <c r="B145" s="50"/>
      <c r="C145" s="50"/>
      <c r="D145" s="50"/>
      <c r="E145" s="50"/>
      <c r="F145" s="50"/>
      <c r="G145" s="50"/>
      <c r="H145" s="50"/>
    </row>
    <row r="146" spans="2:8">
      <c r="B146" s="50"/>
      <c r="C146" s="50"/>
      <c r="D146" s="50"/>
      <c r="E146" s="50"/>
      <c r="F146" s="50"/>
      <c r="G146" s="50"/>
      <c r="H146" s="50"/>
    </row>
    <row r="147" spans="2:8">
      <c r="B147" s="50"/>
      <c r="C147" s="50"/>
      <c r="D147" s="50"/>
      <c r="E147" s="50"/>
      <c r="F147" s="50"/>
      <c r="G147" s="50"/>
      <c r="H147" s="50"/>
    </row>
    <row r="148" spans="2:8">
      <c r="B148" s="50"/>
      <c r="C148" s="50"/>
      <c r="D148" s="50"/>
      <c r="E148" s="50"/>
      <c r="F148" s="50"/>
      <c r="G148" s="50"/>
      <c r="H148" s="50"/>
    </row>
    <row r="149" spans="2:8">
      <c r="B149" s="50"/>
      <c r="C149" s="50"/>
      <c r="D149" s="50"/>
      <c r="E149" s="50"/>
      <c r="F149" s="50"/>
      <c r="G149" s="50"/>
      <c r="H149" s="50"/>
    </row>
    <row r="150" spans="2:8">
      <c r="B150" s="50"/>
      <c r="C150" s="50"/>
      <c r="D150" s="50"/>
      <c r="E150" s="50"/>
      <c r="F150" s="50"/>
      <c r="G150" s="50"/>
      <c r="H150" s="50"/>
    </row>
    <row r="151" spans="2:8">
      <c r="B151" s="50"/>
      <c r="C151" s="50"/>
      <c r="D151" s="50"/>
      <c r="E151" s="50"/>
      <c r="F151" s="50"/>
      <c r="G151" s="50"/>
      <c r="H151" s="50"/>
    </row>
    <row r="152" spans="2:8">
      <c r="B152" s="50"/>
      <c r="C152" s="50"/>
      <c r="D152" s="50"/>
      <c r="E152" s="50"/>
      <c r="F152" s="50"/>
      <c r="G152" s="50"/>
      <c r="H152" s="50"/>
    </row>
    <row r="153" spans="2:8">
      <c r="B153" s="50"/>
      <c r="C153" s="50"/>
      <c r="D153" s="50"/>
      <c r="E153" s="50"/>
      <c r="F153" s="50"/>
      <c r="G153" s="50"/>
      <c r="H153" s="50"/>
    </row>
    <row r="154" spans="2:8">
      <c r="B154" s="50"/>
      <c r="C154" s="50"/>
      <c r="D154" s="50"/>
      <c r="E154" s="50"/>
      <c r="F154" s="50"/>
      <c r="G154" s="50"/>
      <c r="H154" s="50"/>
    </row>
    <row r="155" spans="2:8">
      <c r="B155" s="50"/>
      <c r="C155" s="50"/>
      <c r="D155" s="50"/>
      <c r="E155" s="50"/>
      <c r="F155" s="50"/>
      <c r="G155" s="50"/>
      <c r="H155" s="50"/>
    </row>
    <row r="156" spans="2:8">
      <c r="B156" s="50"/>
      <c r="C156" s="50"/>
      <c r="D156" s="50"/>
      <c r="E156" s="50"/>
      <c r="F156" s="50"/>
      <c r="G156" s="50"/>
      <c r="H156" s="50"/>
    </row>
    <row r="157" spans="2:8">
      <c r="B157" s="50"/>
      <c r="C157" s="50"/>
      <c r="D157" s="50"/>
      <c r="E157" s="50"/>
      <c r="F157" s="50"/>
      <c r="G157" s="50"/>
      <c r="H157" s="50"/>
    </row>
    <row r="158" spans="2:8">
      <c r="B158" s="50"/>
      <c r="C158" s="50"/>
      <c r="D158" s="50"/>
      <c r="E158" s="50"/>
      <c r="F158" s="50"/>
      <c r="G158" s="50"/>
      <c r="H158" s="50"/>
    </row>
    <row r="159" spans="2:8">
      <c r="B159" s="50"/>
      <c r="C159" s="50"/>
      <c r="D159" s="50"/>
      <c r="E159" s="50"/>
      <c r="F159" s="50"/>
      <c r="G159" s="50"/>
      <c r="H159" s="50"/>
    </row>
    <row r="160" spans="2:8">
      <c r="B160" s="50"/>
      <c r="C160" s="50"/>
      <c r="D160" s="50"/>
      <c r="E160" s="50"/>
      <c r="F160" s="50"/>
      <c r="G160" s="50"/>
      <c r="H160" s="50"/>
    </row>
    <row r="161" spans="2:8">
      <c r="B161" s="50"/>
      <c r="C161" s="50"/>
      <c r="D161" s="50"/>
      <c r="E161" s="50"/>
      <c r="F161" s="50"/>
      <c r="G161" s="50"/>
      <c r="H161" s="50"/>
    </row>
    <row r="162" spans="2:8">
      <c r="B162" s="50"/>
      <c r="C162" s="50"/>
      <c r="D162" s="50"/>
      <c r="E162" s="50"/>
      <c r="F162" s="50"/>
      <c r="G162" s="50"/>
      <c r="H162" s="50"/>
    </row>
    <row r="163" spans="2:8">
      <c r="B163" s="50"/>
      <c r="C163" s="50"/>
      <c r="D163" s="50"/>
      <c r="E163" s="50"/>
      <c r="F163" s="50"/>
      <c r="G163" s="50"/>
      <c r="H163" s="50"/>
    </row>
    <row r="164" spans="2:8">
      <c r="B164" s="50"/>
      <c r="C164" s="50"/>
      <c r="D164" s="50"/>
      <c r="E164" s="50"/>
      <c r="F164" s="50"/>
      <c r="G164" s="50"/>
      <c r="H164" s="50"/>
    </row>
  </sheetData>
  <dataValidations count="1">
    <dataValidation type="whole" showInputMessage="1" showErrorMessage="1" prompt="Atenção - Todos os campos devem estar preenchidos com números. Entre 0 e 30.000.000" sqref="B55:H164 B2:H53" xr:uid="{F7B525E7-88D2-4416-A9EB-80E47098CFBD}">
      <formula1>0</formula1>
      <formula2>30000000</formula2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Aves</vt:lpstr>
      <vt:lpstr>Suinos</vt:lpstr>
      <vt:lpstr>Ovinos</vt:lpstr>
      <vt:lpstr>Caprinos</vt:lpstr>
      <vt:lpstr>Equideos</vt:lpstr>
      <vt:lpstr>Abelhas</vt:lpstr>
      <vt:lpstr>Aquicultura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MARIVANIA COSTA DA SILVA</dc:creator>
  <cp:lastModifiedBy>MARIVANIA COSTA DA SILVA</cp:lastModifiedBy>
  <dcterms:created xsi:type="dcterms:W3CDTF">2025-02-11T14:20:30Z</dcterms:created>
  <dcterms:modified xsi:type="dcterms:W3CDTF">2025-02-11T17:01:10Z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2025-02-11T00:00:00Z</vt:filetime>
  </property>
  <property fmtid="{D5CDD505-2E9C-101B-9397-08002B2CF9AE}" pid="3" name="LastSaved">
    <vt:filetime>2025-02-11T00:00:00Z</vt:filetime>
  </property>
  <property fmtid="{D5CDD505-2E9C-101B-9397-08002B2CF9AE}" pid="4" name="Producer">
    <vt:lpwstr>iLovePDF</vt:lpwstr>
  </property>
</Properties>
</file>